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C:\Users\amrodriguez\Downloads\"/>
    </mc:Choice>
  </mc:AlternateContent>
  <xr:revisionPtr revIDLastSave="0" documentId="8_{801674E2-A24B-44FD-BCAC-ADA58357706E}" xr6:coauthVersionLast="47" xr6:coauthVersionMax="47" xr10:uidLastSave="{00000000-0000-0000-0000-000000000000}"/>
  <bookViews>
    <workbookView xWindow="0" yWindow="0" windowWidth="15360" windowHeight="6345" firstSheet="14" activeTab="13" xr2:uid="{00000000-000D-0000-FFFF-FFFF00000000}"/>
  </bookViews>
  <sheets>
    <sheet name="Menú Principal" sheetId="1" r:id="rId1"/>
    <sheet name="MARCO ESTRATÉGICO" sheetId="2" r:id="rId2"/>
    <sheet name="PÚBLICO META " sheetId="3" r:id="rId3"/>
    <sheet name="ACUERDO PEI 2024-2028" sheetId="5" r:id="rId4"/>
    <sheet name="ACUERDO OBJETIVOS PAO 2024" sheetId="4" r:id="rId5"/>
    <sheet name="ACUERDO CONTENIDOS PAO 2024" sheetId="6" r:id="rId6"/>
    <sheet name="VINCULACIÓN PEI 2024-2028" sheetId="7" r:id="rId7"/>
    <sheet name="ESTRUCTURA PROGRAMÁTICA DGB" sheetId="8" r:id="rId8"/>
    <sheet name="ESTRUCTURA PROGRMÁTICA DAB" sheetId="9" r:id="rId9"/>
    <sheet name="ESTRUCTURA PROGRAMÁTICA DOB." sheetId="16" r:id="rId10"/>
    <sheet name="ESTRUCTURA PROGRAMÁTICA AIB" sheetId="11" r:id="rId11"/>
    <sheet name="FORMULACIÓN DGB" sheetId="12" r:id="rId12"/>
    <sheet name="FORMULACIÓN DAB" sheetId="13" r:id="rId13"/>
    <sheet name="FORMULACIÓN DOB" sheetId="14" r:id="rId14"/>
    <sheet name="FORMULACIÓN AIB" sheetId="15" r:id="rId15"/>
    <sheet name="CONGLOMERADO PAO 2024" sheetId="10" r:id="rId16"/>
  </sheets>
  <definedNames>
    <definedName name="_xlnm._FilterDatabase" localSheetId="14" hidden="1">'FORMULACIÓN AIB'!$A$10:$L$11</definedName>
    <definedName name="_xlnm._FilterDatabase" localSheetId="12" hidden="1">'FORMULACIÓN DAB'!$A$10:$L$11</definedName>
    <definedName name="_xlnm._FilterDatabase" localSheetId="11" hidden="1">'FORMULACIÓN DGB'!$A$11:$L$12</definedName>
    <definedName name="_xlnm._FilterDatabase" localSheetId="13" hidden="1">'FORMULACIÓN DOB'!$A$10:$L$11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10" l="1"/>
  <c r="B46" i="10"/>
  <c r="B44" i="10"/>
  <c r="B42" i="10"/>
  <c r="J73" i="12"/>
  <c r="J72" i="12"/>
  <c r="J71" i="12"/>
  <c r="J70" i="12"/>
  <c r="J69" i="12"/>
  <c r="J68" i="12"/>
  <c r="J67" i="12"/>
  <c r="J66" i="12"/>
  <c r="J65" i="12"/>
  <c r="J64" i="12"/>
  <c r="N25" i="13"/>
  <c r="O25" i="13"/>
  <c r="P25" i="13"/>
  <c r="M25" i="13"/>
  <c r="N24" i="13"/>
  <c r="O24" i="13"/>
  <c r="P24" i="13"/>
  <c r="M24" i="13"/>
  <c r="N23" i="13"/>
  <c r="O23" i="13"/>
  <c r="P23" i="13"/>
  <c r="M23" i="13"/>
  <c r="N22" i="13"/>
  <c r="O22" i="13"/>
  <c r="P22" i="13"/>
  <c r="M22" i="13"/>
  <c r="N21" i="13"/>
  <c r="O21" i="13"/>
  <c r="P21" i="13"/>
  <c r="M21" i="13"/>
  <c r="N20" i="13"/>
  <c r="O20" i="13"/>
  <c r="P20" i="13"/>
  <c r="M20" i="13"/>
  <c r="N19" i="13"/>
  <c r="O19" i="13"/>
  <c r="P19" i="13"/>
  <c r="M19" i="13"/>
  <c r="M34" i="12"/>
  <c r="M33" i="12"/>
  <c r="M32" i="12"/>
  <c r="M31" i="12"/>
  <c r="M30" i="12"/>
  <c r="M28" i="12"/>
  <c r="M39" i="13"/>
  <c r="M38" i="13"/>
  <c r="M37" i="13"/>
  <c r="M36" i="13"/>
  <c r="M35" i="13"/>
  <c r="M34" i="13"/>
  <c r="M33" i="13"/>
  <c r="M32" i="13"/>
  <c r="M31" i="13"/>
  <c r="M30" i="13"/>
  <c r="M29" i="13"/>
  <c r="M28" i="13"/>
  <c r="M27" i="13"/>
  <c r="M26" i="13"/>
  <c r="N39" i="13"/>
  <c r="O39" i="13" s="1"/>
  <c r="P39" i="13" s="1"/>
  <c r="N38" i="13"/>
  <c r="O38" i="13" s="1"/>
  <c r="P38" i="13" s="1"/>
  <c r="N37" i="13"/>
  <c r="O37" i="13" s="1"/>
  <c r="P37" i="13" s="1"/>
  <c r="N36" i="13"/>
  <c r="O36" i="13" s="1"/>
  <c r="P36" i="13" s="1"/>
  <c r="N35" i="13"/>
  <c r="O35" i="13" s="1"/>
  <c r="P35" i="13" s="1"/>
  <c r="N34" i="13"/>
  <c r="O34" i="13" s="1"/>
  <c r="P34" i="13" s="1"/>
  <c r="N33" i="13"/>
  <c r="O33" i="13" s="1"/>
  <c r="P33" i="13" s="1"/>
  <c r="N32" i="13"/>
  <c r="O32" i="13" s="1"/>
  <c r="P32" i="13" s="1"/>
  <c r="N31" i="13"/>
  <c r="O31" i="13" s="1"/>
  <c r="P31" i="13" s="1"/>
  <c r="N30" i="13"/>
  <c r="O30" i="13" s="1"/>
  <c r="P30" i="13" s="1"/>
  <c r="N29" i="13"/>
  <c r="O29" i="13" s="1"/>
  <c r="P29" i="13" s="1"/>
  <c r="N28" i="13"/>
  <c r="O28" i="13" s="1"/>
  <c r="P28" i="13" s="1"/>
  <c r="N27" i="13"/>
  <c r="O27" i="13" s="1"/>
  <c r="P27" i="13" s="1"/>
  <c r="N26" i="13"/>
  <c r="O26" i="13" s="1"/>
  <c r="P26" i="13" s="1"/>
  <c r="E31" i="10"/>
  <c r="E33" i="10" s="1"/>
  <c r="D31" i="10"/>
  <c r="D33" i="10" s="1"/>
  <c r="C31" i="10"/>
  <c r="C33" i="10" s="1"/>
  <c r="B31" i="10"/>
  <c r="B33" i="10" s="1"/>
  <c r="D24" i="10"/>
  <c r="C24" i="10"/>
  <c r="B24" i="10"/>
  <c r="E16" i="10"/>
  <c r="G16" i="10" s="1"/>
  <c r="E15" i="10"/>
  <c r="G15" i="10" s="1"/>
  <c r="P28" i="12" l="1"/>
  <c r="O28" i="12"/>
  <c r="N28" i="12"/>
  <c r="P30" i="12"/>
  <c r="O30" i="12"/>
  <c r="N30" i="12"/>
  <c r="P31" i="12"/>
  <c r="O31" i="12"/>
  <c r="N31" i="12"/>
  <c r="P32" i="12"/>
  <c r="O32" i="12"/>
  <c r="N32" i="12"/>
  <c r="P33" i="12"/>
  <c r="O33" i="12"/>
  <c r="N33" i="12"/>
  <c r="P34" i="12"/>
  <c r="O34" i="12"/>
  <c r="N34" i="12"/>
</calcChain>
</file>

<file path=xl/sharedStrings.xml><?xml version="1.0" encoding="utf-8"?>
<sst xmlns="http://schemas.openxmlformats.org/spreadsheetml/2006/main" count="1270" uniqueCount="746">
  <si>
    <t xml:space="preserve">ÍNDICE DE CONTENIDO </t>
  </si>
  <si>
    <t>MARCO ESTRATÉGICO</t>
  </si>
  <si>
    <r>
      <rPr>
        <b/>
        <sz val="14"/>
        <color rgb="FF000000"/>
        <rFont val="Arial"/>
      </rPr>
      <t xml:space="preserve">MISIÓN
</t>
    </r>
    <r>
      <rPr>
        <sz val="14"/>
        <color rgb="FF000000"/>
        <rFont val="Arial"/>
      </rPr>
      <t xml:space="preserve">
Brindar a la sociedad costarricense protección cuando la vida, los bienes y el medio ambiente se encuentren amenazados por incendios y situaciones de emergencia, basados en los más altos principios humanos y en la búsqueda permanente de la excelencia.
</t>
    </r>
    <r>
      <rPr>
        <b/>
        <sz val="14"/>
        <color rgb="FF000000"/>
        <rFont val="Arial"/>
      </rPr>
      <t xml:space="preserve">VISIÓN
</t>
    </r>
    <r>
      <rPr>
        <sz val="14"/>
        <color rgb="FF000000"/>
        <rFont val="Arial"/>
      </rPr>
      <t xml:space="preserve">
Ser una organización estatal de primera respuesta reconocida por sus altos estándares de calidad, eficacia y eficiencia, al atender las emergencias de su competencia y proveer servicios de prevención de incendios que integralmente contribuyan al desarrollo del país, mediante la mejora de los índices de protección a la vida, la propiedad y el medio ambiente.
</t>
    </r>
  </si>
  <si>
    <t> </t>
  </si>
  <si>
    <t xml:space="preserve">PROPÓSITO ORGANIZACIONAL </t>
  </si>
  <si>
    <t>"Amamos lo que hacemos, cuidamos lo que usted ama."</t>
  </si>
  <si>
    <t>VALORES DEL CUERPO DE BOMBEROS</t>
  </si>
  <si>
    <r>
      <rPr>
        <sz val="12"/>
        <color rgb="FF000000"/>
        <rFont val="Arial"/>
      </rPr>
      <t xml:space="preserve">Los valores del Benemérito Cuerpo de Bomberos de Costa Rica, se fundamentan en el modo de ser de la sociedad costarricense, en su característica de solidaridad hacia los demás, aunado a los valores propios de sus miembros.
</t>
    </r>
    <r>
      <rPr>
        <b/>
        <sz val="12"/>
        <color rgb="FF000000"/>
        <rFont val="Arial"/>
      </rPr>
      <t xml:space="preserve">
</t>
    </r>
    <r>
      <rPr>
        <sz val="12"/>
        <color rgb="FF000000"/>
        <rFont val="Arial"/>
      </rPr>
      <t xml:space="preserve">
</t>
    </r>
  </si>
  <si>
    <r>
      <rPr>
        <b/>
        <sz val="12"/>
        <color rgb="FF000000"/>
        <rFont val="Arial"/>
      </rPr>
      <t xml:space="preserve">1. Abnegación:
</t>
    </r>
    <r>
      <rPr>
        <sz val="12"/>
        <color rgb="FF000000"/>
        <rFont val="Arial"/>
      </rPr>
      <t>Actitud voluntaria para ayudar a las personas sin esperar nada a cambio.</t>
    </r>
  </si>
  <si>
    <r>
      <rPr>
        <sz val="12"/>
        <color rgb="FF000000"/>
        <rFont val="Arial"/>
      </rPr>
      <t xml:space="preserve">
</t>
    </r>
    <r>
      <rPr>
        <b/>
        <sz val="12"/>
        <color rgb="FF000000"/>
        <rFont val="Arial"/>
      </rPr>
      <t>2. Honor</t>
    </r>
    <r>
      <rPr>
        <sz val="12"/>
        <color rgb="FF000000"/>
        <rFont val="Arial"/>
      </rPr>
      <t>:
Cualidad para comportarse apropiadamente ante el deber.</t>
    </r>
  </si>
  <si>
    <r>
      <rPr>
        <b/>
        <sz val="12"/>
        <color rgb="FF000000"/>
        <rFont val="Arial"/>
      </rPr>
      <t xml:space="preserve">3. Disciplina:
</t>
    </r>
    <r>
      <rPr>
        <sz val="12"/>
        <color rgb="FF000000"/>
        <rFont val="Arial"/>
      </rPr>
      <t>Actitud para acatar las normas, protocolos, lineamientos y procedimientos que rigen las actividades que realiza la organización.</t>
    </r>
  </si>
  <si>
    <r>
      <rPr>
        <sz val="12"/>
        <color rgb="FF000000"/>
        <rFont val="Arial"/>
      </rPr>
      <t xml:space="preserve">
</t>
    </r>
    <r>
      <rPr>
        <b/>
        <sz val="12"/>
        <color rgb="FF000000"/>
        <rFont val="Arial"/>
      </rPr>
      <t xml:space="preserve">4. Trabajo en Equipo:
</t>
    </r>
    <r>
      <rPr>
        <sz val="12"/>
        <color rgb="FF000000"/>
        <rFont val="Arial"/>
      </rPr>
      <t>Actitud de participación en forma conjunta de todos sus miembros en la ejecución de sus actividades.</t>
    </r>
  </si>
  <si>
    <r>
      <rPr>
        <sz val="12"/>
        <color rgb="FF000000"/>
        <rFont val="Arial"/>
      </rPr>
      <t xml:space="preserve">
5. </t>
    </r>
    <r>
      <rPr>
        <b/>
        <sz val="12"/>
        <color rgb="FF000000"/>
        <rFont val="Arial"/>
      </rPr>
      <t>Solidaridad</t>
    </r>
    <r>
      <rPr>
        <sz val="12"/>
        <color rgb="FF000000"/>
        <rFont val="Arial"/>
      </rPr>
      <t xml:space="preserve">:
Actitud de fraternidad para identificarse con las personas afectadas por condiciones adversas.  </t>
    </r>
  </si>
  <si>
    <r>
      <rPr>
        <sz val="12"/>
        <color rgb="FF000000"/>
        <rFont val="Arial"/>
      </rPr>
      <t xml:space="preserve">
</t>
    </r>
    <r>
      <rPr>
        <b/>
        <sz val="12"/>
        <color rgb="FF000000"/>
        <rFont val="Arial"/>
      </rPr>
      <t xml:space="preserve">6. Servicio
</t>
    </r>
    <r>
      <rPr>
        <sz val="12"/>
        <color rgb="FF000000"/>
        <rFont val="Arial"/>
      </rPr>
      <t xml:space="preserve">Disposición de respuesta con actitud de entrega, colaboración y espíritu de atención. </t>
    </r>
  </si>
  <si>
    <r>
      <rPr>
        <sz val="12"/>
        <color rgb="FF000000"/>
        <rFont val="Arial"/>
      </rPr>
      <t xml:space="preserve">
</t>
    </r>
    <r>
      <rPr>
        <b/>
        <sz val="12"/>
        <color rgb="FF000000"/>
        <rFont val="Arial"/>
      </rPr>
      <t xml:space="preserve">7. Responsabilidad:
</t>
    </r>
    <r>
      <rPr>
        <sz val="12"/>
        <color rgb="FF000000"/>
        <rFont val="Arial"/>
      </rPr>
      <t>Cumplir los deberes y competencias del Benemérito Cuerpo de Bomberos de Costa Rica, realizando de manera correcta las actividades encomendadas.</t>
    </r>
  </si>
  <si>
    <r>
      <rPr>
        <sz val="12"/>
        <color rgb="FF000000"/>
        <rFont val="Arial"/>
      </rPr>
      <t xml:space="preserve"> 
</t>
    </r>
    <r>
      <rPr>
        <b/>
        <sz val="12"/>
        <color rgb="FF000000"/>
        <rFont val="Arial"/>
      </rPr>
      <t>8.</t>
    </r>
    <r>
      <rPr>
        <sz val="12"/>
        <color rgb="FF000000"/>
        <rFont val="Arial"/>
      </rPr>
      <t xml:space="preserve"> </t>
    </r>
    <r>
      <rPr>
        <b/>
        <sz val="12"/>
        <color rgb="FF000000"/>
        <rFont val="Arial"/>
      </rPr>
      <t xml:space="preserve">Preservación del Patrimonio:
</t>
    </r>
    <r>
      <rPr>
        <sz val="12"/>
        <color rgb="FF000000"/>
        <rFont val="Arial"/>
      </rPr>
      <t xml:space="preserve">Actitud de legar el conocimiento, costumbres, tradiciones y salvaguardar los bienes de la organización para concienzar y preservar la historia.
</t>
    </r>
  </si>
  <si>
    <r>
      <rPr>
        <sz val="12"/>
        <color rgb="FF000000"/>
        <rFont val="Arial"/>
      </rPr>
      <t xml:space="preserve">
</t>
    </r>
    <r>
      <rPr>
        <b/>
        <sz val="12"/>
        <color rgb="FF000000"/>
        <rFont val="Arial"/>
      </rPr>
      <t xml:space="preserve">9. Honestidad:
</t>
    </r>
    <r>
      <rPr>
        <sz val="12"/>
        <color rgb="FF000000"/>
        <rFont val="Arial"/>
      </rPr>
      <t xml:space="preserve">Actuar con apego a los principios y valores éticos.
</t>
    </r>
  </si>
  <si>
    <t>Factores de éxito</t>
  </si>
  <si>
    <t xml:space="preserve">-         Conservar el estatus de órgano de desconcentración máxima y las características propias que este modelo representa. </t>
  </si>
  <si>
    <t xml:space="preserve">-         Cumplimiento de los planes establecidos para el logro de los objetivos estratégicos organizacionales. </t>
  </si>
  <si>
    <t>-         Consejo Directivo del Benemérito Cuerpo de Bomberos (máximo jerarca) conformado, para la toma de decisiones que le corresponden.</t>
  </si>
  <si>
    <t xml:space="preserve">-         Desarrollo de competencias organizacionales acorde con las necesidades de la Institución y lo que esta representa.  </t>
  </si>
  <si>
    <t xml:space="preserve">-         Equipamiento disponible para la atención oportuna de emergencias. </t>
  </si>
  <si>
    <t xml:space="preserve">-         Solidez financiera. </t>
  </si>
  <si>
    <t>-         Estabilidad del mercado de seguros.</t>
  </si>
  <si>
    <t>PÚBLICO META</t>
  </si>
  <si>
    <t>Los públicos meta son todos aquellos grupos de la organización, que se  estima importante mantener informados y crear o fortalecer relaciones de confianza y respeto mutuo.
Para el caso del BCBCR se han identificado los siguientes públicos:</t>
  </si>
  <si>
    <t>INTERNOS</t>
  </si>
  <si>
    <t xml:space="preserve">Consejo Directivo </t>
  </si>
  <si>
    <t xml:space="preserve">Personal Operativo </t>
  </si>
  <si>
    <t xml:space="preserve">Personal voluntario </t>
  </si>
  <si>
    <t>Sindicato</t>
  </si>
  <si>
    <t xml:space="preserve">Asociación Solidarista </t>
  </si>
  <si>
    <t xml:space="preserve">EXTERNOS </t>
  </si>
  <si>
    <t>Grupo INS</t>
  </si>
  <si>
    <t>Medios de Comunicación</t>
  </si>
  <si>
    <t xml:space="preserve">Comunidades </t>
  </si>
  <si>
    <t xml:space="preserve">Entes recaudadores y demandantes de servicios retribuidos </t>
  </si>
  <si>
    <t>Instituciones Gubernamentales y de Emergencia</t>
  </si>
  <si>
    <t>Acuerdo Aprobación PEI 2024-2028</t>
  </si>
  <si>
    <t>Acuerdo Aprobación Objetivos PAO 2024</t>
  </si>
  <si>
    <t>Acuerdo Contenidos PAO 2024</t>
  </si>
  <si>
    <t>VINCULACIÓN PEI 2024-2028</t>
  </si>
  <si>
    <t>Vinculación objetivos PEI 2024-2028</t>
  </si>
  <si>
    <t>Objetivos PAO 2024</t>
  </si>
  <si>
    <t>Peso objetivo PAO 2024</t>
  </si>
  <si>
    <t xml:space="preserve">1. Atención de Emergencias </t>
  </si>
  <si>
    <t xml:space="preserve">2. Prevención de Emergencias </t>
  </si>
  <si>
    <t xml:space="preserve">3. Continuidad de las Operaciones </t>
  </si>
  <si>
    <t>3. Continuidad Operativa</t>
  </si>
  <si>
    <t>4. Auditoría Interna</t>
  </si>
  <si>
    <t xml:space="preserve">ESTRUCTURA PROGRAMÁTICA 
SUBPROGRAMA 01- DIRECCIÓN GENERAL </t>
  </si>
  <si>
    <t>ESTRUCTURA PROGRAMÁTICA 
SUBPROGRAMA 02- DIRECCIÓN ADMINISTRATIVA</t>
  </si>
  <si>
    <t xml:space="preserve">ESTRUCTURA PROGRAMÁTICA 
SUBPROGRAMA 03- DIRECCIÓN OPERATIVA </t>
  </si>
  <si>
    <t>ESTRUCTURA PROGRAMÁTICA 
SUBPROGRAMA 04- AUDITORÍA INTERNA</t>
  </si>
  <si>
    <r>
      <rPr>
        <b/>
        <sz val="36"/>
        <color rgb="FF000000"/>
        <rFont val="Arial"/>
      </rPr>
      <t xml:space="preserve">PLAN ANUAL OPERATIVO 2024
</t>
    </r>
    <r>
      <rPr>
        <b/>
        <sz val="18"/>
        <color rgb="FF000000"/>
        <rFont val="Arial"/>
      </rPr>
      <t xml:space="preserve">BENEMÉRITO CUERPO DE BOMBEROS DE COSTA RICA
SUB PROGRAMA 01- DIRECCIÓN GENERAL 
</t>
    </r>
  </si>
  <si>
    <t>Objetivo Estratégico afectado
(PEI 2024- 2028)</t>
  </si>
  <si>
    <t>Objetivo Especifico PAO 2024</t>
  </si>
  <si>
    <t>Dependencia
Responsable</t>
  </si>
  <si>
    <t xml:space="preserve">Meta                                                                                                                                                                                                                                                                                                                                                                                                                                                                                                                                                                                                                                                                                                                                                                                                                                                                                                                                                                                                                                                                                                                                                                                                                                                                                                                                                                                                                                                                                                                                                                                                                                                                                                                                                                                                                                                                                                                                                                                                                                                                                                                                                                                                                                                                                                                                                                                                                                                                                                                                                                                                                                                                                                                                          </t>
  </si>
  <si>
    <t>Indicador de la meta</t>
  </si>
  <si>
    <t>Periodo de ejecución de la meta</t>
  </si>
  <si>
    <t>Peso de la meta</t>
  </si>
  <si>
    <t>Acciones de la meta</t>
  </si>
  <si>
    <t>Periodo de ejecución de la
acción</t>
  </si>
  <si>
    <t xml:space="preserve">Peso de la acción </t>
  </si>
  <si>
    <t>Indicador de la acción</t>
  </si>
  <si>
    <t>Presupuesto asignado</t>
  </si>
  <si>
    <t xml:space="preserve">Distribución del peso por trimestre </t>
  </si>
  <si>
    <t>% Esperado I Trimestre</t>
  </si>
  <si>
    <t xml:space="preserve">% Esperado II Trimestre </t>
  </si>
  <si>
    <t>% Esperado  III Trimestre</t>
  </si>
  <si>
    <t xml:space="preserve">% Esperado IV Trimestre </t>
  </si>
  <si>
    <t>Objetivo Estratégico 3. Continuidad de las Operaciones</t>
  </si>
  <si>
    <t>Objetivo Específico 3. Continuidad Operativa</t>
  </si>
  <si>
    <t>Dirección General</t>
  </si>
  <si>
    <r>
      <rPr>
        <b/>
        <sz val="12"/>
        <color rgb="FF000000"/>
        <rFont val="Arial"/>
      </rPr>
      <t>1.3.1.1.</t>
    </r>
    <r>
      <rPr>
        <b/>
        <sz val="14"/>
        <color rgb="FF000000"/>
        <rFont val="Arial"/>
      </rPr>
      <t xml:space="preserve"> </t>
    </r>
    <r>
      <rPr>
        <sz val="12"/>
        <color rgb="FF000000"/>
        <rFont val="Arial"/>
      </rPr>
      <t>Someter para aprobación y/o conocimiento del Consejo Directivo, las propuestas, requerimientos y demás asuntos de carácter institucional,  que garanticen la sostenibilidad y el funcionamiento eficiente del Benemérito Cuerpo de Bomberos de Costa Rica.</t>
    </r>
  </si>
  <si>
    <t>Gestiones ejecutadas/Gestiones presentadas</t>
  </si>
  <si>
    <t>Enero-Diciembre</t>
  </si>
  <si>
    <r>
      <rPr>
        <b/>
        <sz val="12"/>
        <color rgb="FF000000"/>
        <rFont val="Arial"/>
      </rPr>
      <t>1.3.1.1.1.</t>
    </r>
    <r>
      <rPr>
        <sz val="12"/>
        <color rgb="FF000000"/>
        <rFont val="Arial"/>
      </rPr>
      <t>Presentar el Plan Anual Operativo y el Plan de Presupuesto ordinario y extraordinarios, así como, los informes de rendición de cuentas
asociados a estos, solicitados por entes externos y fiscalizadores.</t>
    </r>
  </si>
  <si>
    <t>Informes presentados/Informes aprobados</t>
  </si>
  <si>
    <t>6,25%</t>
  </si>
  <si>
    <r>
      <rPr>
        <b/>
        <sz val="12"/>
        <color rgb="FF000000"/>
        <rFont val="Arial"/>
      </rPr>
      <t xml:space="preserve">1.3.1.1.2. </t>
    </r>
    <r>
      <rPr>
        <sz val="12"/>
        <color rgb="FF000000"/>
        <rFont val="Arial"/>
      </rPr>
      <t>Presentar propuestas de solución y desarrollo de las necesidades identificadas para la continuidad de los servicios que presta la institución, acorde con la estrategia y objetivos  institucionales.</t>
    </r>
  </si>
  <si>
    <t>Propuestas requeridas/Propuestas presentadas</t>
  </si>
  <si>
    <r>
      <rPr>
        <b/>
        <sz val="12"/>
        <color rgb="FF000000"/>
        <rFont val="Arial"/>
      </rPr>
      <t xml:space="preserve">1.3.1.1.3. </t>
    </r>
    <r>
      <rPr>
        <sz val="12"/>
        <color rgb="FF000000"/>
        <rFont val="Arial"/>
      </rPr>
      <t xml:space="preserve">Atender las solicitudes y acuerdos tomados por del Consejo Directivo en las sesiones ordinarias y extraordinarias. </t>
    </r>
  </si>
  <si>
    <t>Requerimientos solicitados/Requerimientos atendidos</t>
  </si>
  <si>
    <t>7,5%</t>
  </si>
  <si>
    <r>
      <rPr>
        <b/>
        <sz val="12"/>
        <color rgb="FF000000"/>
        <rFont val="Arial"/>
      </rPr>
      <t xml:space="preserve">1.3.1.1.4. </t>
    </r>
    <r>
      <rPr>
        <sz val="12"/>
        <color rgb="FF000000"/>
        <rFont val="Arial"/>
      </rPr>
      <t>Brindar seguimiento al cumplimiento de las solicitudes y acuerdos tomados por del Consejo Directivo en las sesiones ordinarias y extraordinarias.</t>
    </r>
  </si>
  <si>
    <t>Acuerdos tomados/Acuerdos Atendidos</t>
  </si>
  <si>
    <r>
      <rPr>
        <b/>
        <sz val="12"/>
        <color rgb="FF000000"/>
        <rFont val="Arial"/>
      </rPr>
      <t xml:space="preserve">1.3.1.2. </t>
    </r>
    <r>
      <rPr>
        <sz val="12"/>
        <color rgb="FF000000"/>
        <rFont val="Arial"/>
      </rPr>
      <t>Gestionar los procesos operativos, técnicos y administrativos para el cumplimiento del Plan Estratégico Institucional y el Plan Anual Operativo, así como, los requerimientos solicitados por los  entes  y  fiscalizadores externos.</t>
    </r>
  </si>
  <si>
    <t>Acciones y requerimientos atendidos / Acciones y requerimientos ejecutadas</t>
  </si>
  <si>
    <r>
      <rPr>
        <b/>
        <sz val="12"/>
        <color rgb="FF000000"/>
        <rFont val="Arial"/>
      </rPr>
      <t>1.3.1.2.1</t>
    </r>
    <r>
      <rPr>
        <sz val="12"/>
        <color rgb="FF000000"/>
        <rFont val="Arial"/>
      </rPr>
      <t>.Brindar seguimiento al cumplimiento de los planes de trabajo de cada una de las dependencias del Cuerpo de Bomberos.</t>
    </r>
  </si>
  <si>
    <t>Acciones propuestas/Acciones ejecutadas</t>
  </si>
  <si>
    <r>
      <rPr>
        <b/>
        <sz val="12"/>
        <color rgb="FF000000"/>
        <rFont val="Arial"/>
      </rPr>
      <t>1.3.1.2.2.</t>
    </r>
    <r>
      <rPr>
        <sz val="12"/>
        <color rgb="FF000000"/>
        <rFont val="Arial"/>
      </rPr>
      <t>Atender los requerimientos derivados de los procesos asociados a los estudios de control interno emitidos por la Auditoría Interna  y Externa.</t>
    </r>
  </si>
  <si>
    <t>Informes presentados/ Informes gestionados</t>
  </si>
  <si>
    <t>8,75%</t>
  </si>
  <si>
    <r>
      <rPr>
        <b/>
        <sz val="12"/>
        <color rgb="FF000000"/>
        <rFont val="Arial"/>
      </rPr>
      <t>1.3.1.2.3.</t>
    </r>
    <r>
      <rPr>
        <sz val="12"/>
        <color rgb="FF000000"/>
        <rFont val="Arial"/>
      </rPr>
      <t xml:space="preserve"> Gestionar la atención oportuna de las solicitudes que se reciciben de los entes externos y fiscalizadores.</t>
    </r>
  </si>
  <si>
    <r>
      <rPr>
        <b/>
        <sz val="12"/>
        <color rgb="FF000000"/>
        <rFont val="Arial"/>
      </rPr>
      <t xml:space="preserve">1.3.1.3. </t>
    </r>
    <r>
      <rPr>
        <sz val="12"/>
        <color rgb="FF000000"/>
        <rFont val="Arial"/>
      </rPr>
      <t>Gestionar los documentos que produce, administra y custodia el Benemérito Cuerpo de Bomberos, por medio del Archivo Central de la Institución, acorde a la normativa vigente.</t>
    </r>
  </si>
  <si>
    <t>Gestiones realizadas/Gestiones requeridas</t>
  </si>
  <si>
    <r>
      <rPr>
        <b/>
        <sz val="12"/>
        <color rgb="FF000000"/>
        <rFont val="Arial"/>
      </rPr>
      <t>1.3.1.3.1.</t>
    </r>
    <r>
      <rPr>
        <sz val="12"/>
        <color rgb="FF000000"/>
        <rFont val="Arial"/>
      </rPr>
      <t>Resguardar el acervo documental del Cuerpo de Bomberos, según el tratamiento archivistico definido en cualquiera de sus soportes.</t>
    </r>
  </si>
  <si>
    <t>Cantidad de remisiones incluidas en el inventario/Cantidad de remisiones recibidas</t>
  </si>
  <si>
    <r>
      <rPr>
        <b/>
        <sz val="12"/>
        <color rgb="FF000000"/>
        <rFont val="Arial"/>
      </rPr>
      <t xml:space="preserve">1.3.1.3.2. </t>
    </r>
    <r>
      <rPr>
        <sz val="12"/>
        <color rgb="FF000000"/>
        <rFont val="Arial"/>
      </rPr>
      <t>Coordinar las gestiones requeridas para la presentación de las tablas de plazos de documentos actualizadas, de las dependencias del Cuerpo de Bomberos tanto ante el Comité Institucional de Selección y Eliminación de Documentos (CISED), como, a la Comisión Nacional de Selección y Eliminación de Documentos de la Dirección General del Archivo Nacional.</t>
    </r>
  </si>
  <si>
    <t>Julio-Diciembre</t>
  </si>
  <si>
    <t>Tablas de plazos aprobadas por el CISED /Tablas de plazos presentadas ante CNSED</t>
  </si>
  <si>
    <r>
      <rPr>
        <b/>
        <sz val="12"/>
        <color rgb="FF000000"/>
        <rFont val="Arial"/>
      </rPr>
      <t>1.3.1.3.3.</t>
    </r>
    <r>
      <rPr>
        <sz val="12"/>
        <color rgb="FF000000"/>
        <rFont val="Arial"/>
      </rPr>
      <t xml:space="preserve"> Coordinar las sesiones ordinarias y extraordinarias del CISED, así como, la atención de las gestiones derivadas de dichas sesiones.</t>
    </r>
  </si>
  <si>
    <t>Abril-Agosto-Diciembre</t>
  </si>
  <si>
    <t>Sesiones programadas/Sesiones celebradas</t>
  </si>
  <si>
    <r>
      <rPr>
        <b/>
        <sz val="12"/>
        <color rgb="FF000000"/>
        <rFont val="Arial"/>
      </rPr>
      <t>1.3.1.3.4</t>
    </r>
    <r>
      <rPr>
        <sz val="12"/>
        <color rgb="FF000000"/>
        <rFont val="Arial"/>
      </rPr>
      <t>. Atender de manera oportuna las solicitudes de  información realizadas al Archivo Central, tanto a nivel interno, como externo.</t>
    </r>
  </si>
  <si>
    <t>Cantidad de préstamos realizados/Cantidad de préstamos solicitados.</t>
  </si>
  <si>
    <t>Secretaría de Actas</t>
  </si>
  <si>
    <r>
      <rPr>
        <b/>
        <sz val="12"/>
        <color rgb="FF000000"/>
        <rFont val="Arial"/>
      </rPr>
      <t xml:space="preserve">1.3.2.1. </t>
    </r>
    <r>
      <rPr>
        <sz val="12"/>
        <color rgb="FF000000"/>
        <rFont val="Arial"/>
      </rPr>
      <t>Gestionar la logística requerida para la celebración de las sesiones ordinarias y extraordinarias  del Consejo Directivo del Cuerpo de Bomberos así como la documentación y procesos derivados de cada una de ellas, acorde con el marco normativo vigente en pro de la eficiencia y eficacia en la toma de decisiones.</t>
    </r>
  </si>
  <si>
    <t xml:space="preserve">Cantidad de expedientes de actas completos / Cantidad de actas aprobadas por el Consejo Directivo. </t>
  </si>
  <si>
    <t xml:space="preserve">Enero- Diciembre </t>
  </si>
  <si>
    <r>
      <rPr>
        <b/>
        <sz val="12"/>
        <color rgb="FF000000"/>
        <rFont val="Arial"/>
      </rPr>
      <t>1.3.2.1.1.</t>
    </r>
    <r>
      <rPr>
        <sz val="12"/>
        <color rgb="FF000000"/>
        <rFont val="Arial"/>
      </rPr>
      <t xml:space="preserve"> Tramitar el 100% de las sesiones ordinarias y extraordinarias requeridas por el Consejo Directivo. </t>
    </r>
  </si>
  <si>
    <t>Cantidad de sesiones requeridas/ Cantidad de sesiones convocadas y realizadas por el Consejo  Directivo</t>
  </si>
  <si>
    <r>
      <rPr>
        <b/>
        <sz val="12"/>
        <color rgb="FF000000"/>
        <rFont val="Arial"/>
      </rPr>
      <t>1.3.2.1.2.</t>
    </r>
    <r>
      <rPr>
        <sz val="12"/>
        <color rgb="FF000000"/>
        <rFont val="Arial"/>
      </rPr>
      <t xml:space="preserve"> Gestionar el expediente digital de cada una de las actas de las Sesiones Ordinarias y Extraordinarias que celebre el Consejo Directivo del Cuerpo de Bomberos.  </t>
    </r>
  </si>
  <si>
    <t>Cantidad actas  incorporadas en el Libro de Actas / Cantidad de actas aprobadas por el Consejo Directivo</t>
  </si>
  <si>
    <r>
      <rPr>
        <b/>
        <sz val="12"/>
        <color rgb="FF000000"/>
        <rFont val="Arial"/>
      </rPr>
      <t xml:space="preserve">1.3.2.1.3. </t>
    </r>
    <r>
      <rPr>
        <sz val="12"/>
        <color rgb="FF000000"/>
        <rFont val="Arial"/>
      </rPr>
      <t xml:space="preserve">Efectuar  el pago de las Dietas resultante  de la asistencia a las sesiones ordinarias y extraordinarias del Consejo Directivo  a los integrantes del Consejo Directivo, según corresponda y de conformidad con la normativa vigente. </t>
    </r>
  </si>
  <si>
    <t xml:space="preserve">Enero-Diciembre </t>
  </si>
  <si>
    <t>Cantidad de certificaciones de pago/ Cantidad pagos efectuados</t>
  </si>
  <si>
    <t>Planificación</t>
  </si>
  <si>
    <r>
      <rPr>
        <b/>
        <sz val="12"/>
        <color rgb="FF000000"/>
        <rFont val="Arial"/>
      </rPr>
      <t>1.3.3.1.</t>
    </r>
    <r>
      <rPr>
        <sz val="12"/>
        <color rgb="FF000000"/>
        <rFont val="Arial"/>
      </rPr>
      <t xml:space="preserve">Dirigir los procesos de planificación estratégica y operativa, acorde con la misión y visión institucional. </t>
    </r>
  </si>
  <si>
    <t xml:space="preserve">95% de promedio de ejecución del Plan Anual Operativo/Evaluación Aprobada  
</t>
  </si>
  <si>
    <r>
      <rPr>
        <b/>
        <sz val="12"/>
        <color rgb="FF000000"/>
        <rFont val="Arial"/>
      </rPr>
      <t xml:space="preserve">1.3.3.1.1. </t>
    </r>
    <r>
      <rPr>
        <sz val="12"/>
        <color rgb="FF000000"/>
        <rFont val="Arial"/>
      </rPr>
      <t>Coadyudar en la formulación del Plan Anual Operativo 2025, en alineamiento con el Plan Estratégico Institucional 2024-2028 y su Cuadro de Mando Integral (CMI)</t>
    </r>
  </si>
  <si>
    <t>Febrero- Setiembre</t>
  </si>
  <si>
    <t>Acuerdo de Aprobación del PAO 2025 / Propuesta del PAO 2025</t>
  </si>
  <si>
    <r>
      <rPr>
        <b/>
        <sz val="12"/>
        <color rgb="FF000000"/>
        <rFont val="Arial"/>
      </rPr>
      <t xml:space="preserve">1.3.3.1.2. </t>
    </r>
    <r>
      <rPr>
        <sz val="12"/>
        <color rgb="FF000000"/>
        <rFont val="Arial"/>
      </rPr>
      <t xml:space="preserve">Verificar la programación estratégica institucional, considerando la implementación de las metas e indicadores, establecidas  en el PAO de cada una de las dependencias del Cuerpo de Bomberos. </t>
    </r>
  </si>
  <si>
    <t>Acuerdo de aprobación del Consejo Directivo/ Informe semestral presentado</t>
  </si>
  <si>
    <r>
      <rPr>
        <b/>
        <sz val="12"/>
        <color rgb="FF000000"/>
        <rFont val="Arial"/>
      </rPr>
      <t xml:space="preserve">1.3.3.1.3. </t>
    </r>
    <r>
      <rPr>
        <sz val="12"/>
        <color rgb="FF000000"/>
        <rFont val="Arial"/>
      </rPr>
      <t>Remitir el PAO 2025 a la Contraloría General de la República y demás entes que lo requieran.</t>
    </r>
  </si>
  <si>
    <t xml:space="preserve">Setiembre </t>
  </si>
  <si>
    <t>Porcentaje de cumplimiento de las acciones programadas</t>
  </si>
  <si>
    <r>
      <rPr>
        <b/>
        <sz val="12"/>
        <color rgb="FF000000"/>
        <rFont val="Arial"/>
      </rPr>
      <t xml:space="preserve">1.3.3.2. </t>
    </r>
    <r>
      <rPr>
        <sz val="12"/>
        <color rgb="FF000000"/>
        <rFont val="Arial"/>
      </rPr>
      <t>Evaluar la estructura organizativa para que se adapte a las necesidades institucionales.</t>
    </r>
  </si>
  <si>
    <t xml:space="preserve">Propuesta de Informe de actualización de la estructura organizacional / necesidades identificadas   </t>
  </si>
  <si>
    <r>
      <rPr>
        <b/>
        <sz val="12"/>
        <color rgb="FF000000"/>
        <rFont val="Arial"/>
      </rPr>
      <t xml:space="preserve">
1.3.3.2.1</t>
    </r>
    <r>
      <rPr>
        <sz val="12"/>
        <color rgb="FF000000"/>
        <rFont val="Arial"/>
      </rPr>
      <t xml:space="preserve">. Analizar las necesidades institucionales, al menos una vez al año, considerando la creación o actualización de la estructura organizativa. 
</t>
    </r>
  </si>
  <si>
    <t>Enero- Diciembre</t>
  </si>
  <si>
    <t xml:space="preserve">% de avance en el estudio de la estructura organizativa  </t>
  </si>
  <si>
    <r>
      <rPr>
        <b/>
        <sz val="12"/>
        <color rgb="FF000000"/>
        <rFont val="Arial"/>
      </rPr>
      <t>1.3.3.2.2.</t>
    </r>
    <r>
      <rPr>
        <sz val="12"/>
        <color rgb="FF000000"/>
        <rFont val="Arial"/>
      </rPr>
      <t xml:space="preserve"> Comunicar el organigrama vigente a nivel institucional y a los entes externos interesados, cuando sea requerido.</t>
    </r>
  </si>
  <si>
    <t xml:space="preserve">Oficio de comunicado de la actualización de la estructura organizativa / Estudio aprobado de la creación o actualización de la estructura </t>
  </si>
  <si>
    <r>
      <rPr>
        <b/>
        <sz val="12"/>
        <color rgb="FF000000"/>
        <rFont val="Arial"/>
      </rPr>
      <t xml:space="preserve">1.3.3.3. </t>
    </r>
    <r>
      <rPr>
        <sz val="12"/>
        <color rgb="FF000000"/>
        <rFont val="Arial"/>
      </rPr>
      <t xml:space="preserve">Fortalecer los procesos de planificación estratégica para contribuir de forma eficiente en el cumplimiento de las necesidades internas y externas. </t>
    </r>
  </si>
  <si>
    <t xml:space="preserve">Acciones implementadas durante el periodo / Acciones programadas y solicitadas 
</t>
  </si>
  <si>
    <r>
      <rPr>
        <b/>
        <sz val="12"/>
        <color rgb="FF000000"/>
        <rFont val="Arial"/>
      </rPr>
      <t xml:space="preserve">1.3.3.3.1. </t>
    </r>
    <r>
      <rPr>
        <sz val="12"/>
        <color rgb="FF000000"/>
        <rFont val="Arial"/>
      </rPr>
      <t xml:space="preserve">Actualizar el 100% de la normativa interna incluida dentro de la plataforma virtual Bomberos Inside. </t>
    </r>
  </si>
  <si>
    <t>Cantidad de normativa vigente en la plataforma INSIDE *100 / total de normativa en la plataforma INSIDE</t>
  </si>
  <si>
    <r>
      <rPr>
        <b/>
        <sz val="12"/>
        <color rgb="FF000000"/>
        <rFont val="Arial"/>
      </rPr>
      <t>1.3.3.3.2.</t>
    </r>
    <r>
      <rPr>
        <sz val="12"/>
        <color rgb="FF000000"/>
        <rFont val="Arial"/>
      </rPr>
      <t xml:space="preserve"> Brindar seguimiento a los planes de acción derivados de los informes de control interno de la Auditoría Interna y Externa </t>
    </r>
  </si>
  <si>
    <t xml:space="preserve">Recomendaciones atendidas según planes de acción/Planes de accion vigentes </t>
  </si>
  <si>
    <r>
      <rPr>
        <b/>
        <sz val="12"/>
        <color rgb="FF000000"/>
        <rFont val="Arial"/>
      </rPr>
      <t xml:space="preserve">1.3.3.3.3. </t>
    </r>
    <r>
      <rPr>
        <sz val="12"/>
        <color rgb="FF000000"/>
        <rFont val="Arial"/>
      </rPr>
      <t xml:space="preserve">Gestionar la gobernanza corporativa, en pro del cumplimiento de los requerimientos solicitados. </t>
    </r>
  </si>
  <si>
    <t>Cantidad de solicitudes atendidas *100 / Cantidad de solicitudes recibidas</t>
  </si>
  <si>
    <t>Asesoría Jurídica</t>
  </si>
  <si>
    <r>
      <rPr>
        <b/>
        <sz val="12"/>
        <color rgb="FF000000"/>
        <rFont val="Arial"/>
      </rPr>
      <t xml:space="preserve">1.3.4.1. </t>
    </r>
    <r>
      <rPr>
        <sz val="12"/>
        <color rgb="FF000000"/>
        <rFont val="Arial"/>
      </rPr>
      <t>Proporcionar la atención de consultas de los litigios en diferentes sedes judiciales, acorde a las normativas vigentes</t>
    </r>
  </si>
  <si>
    <t>Total de actividades realizadas / Total de actividades requeridas</t>
  </si>
  <si>
    <t>Enero - Diciembre</t>
  </si>
  <si>
    <r>
      <rPr>
        <b/>
        <sz val="12"/>
        <color rgb="FF000000"/>
        <rFont val="Arial"/>
      </rPr>
      <t xml:space="preserve">1.3.4.1.1. </t>
    </r>
    <r>
      <rPr>
        <sz val="12"/>
        <color rgb="FF000000"/>
        <rFont val="Arial"/>
      </rPr>
      <t>Atender  los procesos judiciales u administrativos promovidos a favor o en contra de la institución en diferentes sedes judiciales.</t>
    </r>
  </si>
  <si>
    <t xml:space="preserve">Totalidad de procesos atendidos/totalidad de promovidos </t>
  </si>
  <si>
    <r>
      <rPr>
        <b/>
        <sz val="12"/>
        <color rgb="FF000000"/>
        <rFont val="Arial"/>
      </rPr>
      <t>1.3.4.1.2.</t>
    </r>
    <r>
      <rPr>
        <sz val="12"/>
        <color rgb="FF000000"/>
        <rFont val="Arial"/>
      </rPr>
      <t xml:space="preserve"> Resolver las consultas de carácter jurídico, internas y externas, competentes con la institución </t>
    </r>
  </si>
  <si>
    <t xml:space="preserve">Totalidad de consultas atendidas por la Asesoría Jurídica / Totalidad consultas internas y externas solicitadas </t>
  </si>
  <si>
    <r>
      <rPr>
        <b/>
        <sz val="12"/>
        <color rgb="FF000000"/>
        <rFont val="Arial"/>
      </rPr>
      <t>1.3.4.1.3.</t>
    </r>
    <r>
      <rPr>
        <sz val="12"/>
        <color rgb="FF000000"/>
        <rFont val="Arial"/>
      </rPr>
      <t xml:space="preserve"> Refrendar las contrataciones administrativas presentadas a esta Asesoría de conformidad con lo establecido en la Ley de Contratación Administrativa y su respectivo reglamento para su aprobación en el SICOP</t>
    </r>
  </si>
  <si>
    <t>Totalidad de contrataciones refrendadas/totalidad de contrataciones recibidas por SICOP</t>
  </si>
  <si>
    <r>
      <rPr>
        <b/>
        <sz val="12"/>
        <color rgb="FF000000"/>
        <rFont val="Arial"/>
      </rPr>
      <t>1.3.4.1.4.</t>
    </r>
    <r>
      <rPr>
        <sz val="12"/>
        <color rgb="FF000000"/>
        <rFont val="Arial"/>
      </rPr>
      <t xml:space="preserve"> Gestionar  los convenios interinstitucionales solicitados por la Dirección General de conformidad con los lineamientos establecidos por la Asesoría Jurídica</t>
    </r>
  </si>
  <si>
    <t>Totalidad de Convenidos gestionados/Convenidos solicitados</t>
  </si>
  <si>
    <r>
      <rPr>
        <b/>
        <sz val="12"/>
        <color rgb="FF000000"/>
        <rFont val="Arial"/>
      </rPr>
      <t>1.3.4.1.5.</t>
    </r>
    <r>
      <rPr>
        <sz val="12"/>
        <color rgb="FF000000"/>
        <rFont val="Arial"/>
      </rPr>
      <t xml:space="preserve"> Elaborar y/o revisar los proyectos de ley solicitados por la Dirección General de conformidad con los lineamientos establecidos por la Asesoría Jurídica</t>
    </r>
  </si>
  <si>
    <t xml:space="preserve">Proyectos de ley elaborados y revisados/ proyectos de ley solicitados </t>
  </si>
  <si>
    <t xml:space="preserve">Gestión de Calidad </t>
  </si>
  <si>
    <r>
      <rPr>
        <b/>
        <sz val="14"/>
        <color rgb="FF000000"/>
        <rFont val="Arial"/>
      </rPr>
      <t>1.3.5.1.</t>
    </r>
    <r>
      <rPr>
        <sz val="14"/>
        <color rgb="FF000000"/>
        <rFont val="Arial"/>
      </rPr>
      <t xml:space="preserve"> Profundizar un enfoque de la legisalación y normativa interna,  centrado en las personas  usuarias,  que procure la protección de sus derechos, el acceso equitativo a los servicios y la efectiva participación social, en armonía con los intereses de los prestadores de servicios de las diferentes dependencias que conforman el BCBCR. </t>
    </r>
  </si>
  <si>
    <t xml:space="preserve">Informe elaborado / Informe entregado </t>
  </si>
  <si>
    <t>Julio -Octubre</t>
  </si>
  <si>
    <r>
      <rPr>
        <b/>
        <sz val="14"/>
        <color rgb="FF000000"/>
        <rFont val="Arial"/>
      </rPr>
      <t xml:space="preserve">1.3.5.1.1. </t>
    </r>
    <r>
      <rPr>
        <sz val="14"/>
        <color rgb="FF000000"/>
        <rFont val="Arial"/>
      </rPr>
      <t xml:space="preserve">Realizar al menos un acercamiento anual, con personal administrativo y operativo de la institución, para sensibilizar sobre la importancia de conocer los deberes y derechos de las personas usuarias, según la legislación. </t>
    </r>
  </si>
  <si>
    <t xml:space="preserve">Julio -septiembre </t>
  </si>
  <si>
    <t>Informe de resultados del diagnóstico /  diagnóstico programado</t>
  </si>
  <si>
    <r>
      <rPr>
        <b/>
        <sz val="14"/>
        <color rgb="FF000000"/>
        <rFont val="Arial"/>
      </rPr>
      <t>1.3.5.1.2.</t>
    </r>
    <r>
      <rPr>
        <sz val="14"/>
        <color rgb="FF000000"/>
        <rFont val="Arial"/>
      </rPr>
      <t xml:space="preserve"> Realizar al menos 10 giras anuales, entre personal operativo y administrrativo de la institución,  con el fin de socializar información reelvante sobre el trámite competente a la Contraloría y aspectos más reelvantes a tomar en cuenta de acuerdo con los resultados del informe anual del  total de las gestiones que ingresan a la Contraloría de Servicios, de  la institución. </t>
    </r>
  </si>
  <si>
    <t xml:space="preserve">Octubre </t>
  </si>
  <si>
    <r>
      <rPr>
        <b/>
        <sz val="14"/>
        <color rgb="FF000000"/>
        <rFont val="Arial"/>
      </rPr>
      <t>1.3.5.2.</t>
    </r>
    <r>
      <rPr>
        <sz val="14"/>
        <color rgb="FF000000"/>
        <rFont val="Arial"/>
      </rPr>
      <t xml:space="preserve"> Atender oportunamente los requirimientos de las personas usuarias, con el fin de promover un servicio de calidad.  (empático, eficiente y eficaz) del BCBCR. </t>
    </r>
  </si>
  <si>
    <t>Total de gestiones atendidas/total de gestiones recibidas</t>
  </si>
  <si>
    <t xml:space="preserve">Enero -Diciembre </t>
  </si>
  <si>
    <r>
      <rPr>
        <b/>
        <sz val="14"/>
        <color rgb="FF000000"/>
        <rFont val="Arial"/>
      </rPr>
      <t xml:space="preserve">1.3.5.2.1. </t>
    </r>
    <r>
      <rPr>
        <sz val="14"/>
        <color rgb="FF000000"/>
        <rFont val="Arial"/>
      </rPr>
      <t>Atender y registrar el 100% de las denuncias presentadas en un plazo de 15 días hábiles</t>
    </r>
  </si>
  <si>
    <t>Porcentaje de gestiones atendidas y resueltas</t>
  </si>
  <si>
    <r>
      <rPr>
        <b/>
        <sz val="14"/>
        <color rgb="FF000000"/>
        <rFont val="Arial"/>
      </rPr>
      <t>1.3.5.2.2.</t>
    </r>
    <r>
      <rPr>
        <sz val="14"/>
        <color rgb="FF000000"/>
        <rFont val="Arial"/>
      </rPr>
      <t xml:space="preserve"> Atender y registrar el 100% de las inconformidades presentadas en un plazo de 5 días hábiles. </t>
    </r>
  </si>
  <si>
    <r>
      <rPr>
        <b/>
        <sz val="14"/>
        <color rgb="FF000000"/>
        <rFont val="Arial"/>
      </rPr>
      <t>1.3.5.3.</t>
    </r>
    <r>
      <rPr>
        <sz val="14"/>
        <color rgb="FF000000"/>
        <rFont val="Arial"/>
      </rPr>
      <t xml:space="preserve"> Velar por el cumplimiento eficaz y eficiente del derecho al acceso a la información pública, transparencia  e inclusión,  para fortalecer los mecanismos institucionales de comunicación, garantizando una organización innovadora y orientada a la excelencia. </t>
    </r>
  </si>
  <si>
    <t>Informe aprobado/ informe entregado</t>
  </si>
  <si>
    <r>
      <rPr>
        <b/>
        <sz val="14"/>
        <color rgb="FF000000"/>
        <rFont val="Arial"/>
      </rPr>
      <t xml:space="preserve">1.3.5.3.1. </t>
    </r>
    <r>
      <rPr>
        <sz val="14"/>
        <color rgb="FF000000"/>
        <rFont val="Arial"/>
      </rPr>
      <t xml:space="preserve">Analizar y revisar la información cargada en la Página web, mediante el cumplimiento del plan de acción. </t>
    </r>
  </si>
  <si>
    <t>Enero-junio</t>
  </si>
  <si>
    <t xml:space="preserve">Información recibida/información solicitada </t>
  </si>
  <si>
    <r>
      <rPr>
        <b/>
        <sz val="14"/>
        <color rgb="FF000000"/>
        <rFont val="Arial"/>
      </rPr>
      <t>1.3.5.3.2.</t>
    </r>
    <r>
      <rPr>
        <sz val="14"/>
        <color rgb="FF000000"/>
        <rFont val="Arial"/>
      </rPr>
      <t xml:space="preserve"> Incluir al menos un contenido anual en la página web del BCBCR,   que garantice la accesibilidad e inclusión  de la información. </t>
    </r>
  </si>
  <si>
    <t>Octubre-diciembre</t>
  </si>
  <si>
    <t xml:space="preserve">Información verificada/información publicada </t>
  </si>
  <si>
    <r>
      <rPr>
        <b/>
        <sz val="14"/>
        <color rgb="FF000000"/>
        <rFont val="Arial"/>
      </rPr>
      <t>1.3.5.3.3.</t>
    </r>
    <r>
      <rPr>
        <sz val="14"/>
        <color rgb="FF000000"/>
        <rFont val="Arial"/>
      </rPr>
      <t xml:space="preserve"> Realizar al menos una actividad que garantice la adquisión de conocimientos técnicos en temas de accesibilidad e inclusión, en las personas colaboradoras de la institución, que fortalezca el servicio de calidad en el BCBCR.</t>
    </r>
  </si>
  <si>
    <t xml:space="preserve">Julio-Septiembre </t>
  </si>
  <si>
    <t>Informe entregado</t>
  </si>
  <si>
    <r>
      <rPr>
        <b/>
        <sz val="14"/>
        <color rgb="FF000000"/>
        <rFont val="Arial"/>
      </rPr>
      <t>1.3.5.4.</t>
    </r>
    <r>
      <rPr>
        <sz val="14"/>
        <color rgb="FF000000"/>
        <rFont val="Arial"/>
      </rPr>
      <t xml:space="preserve"> Incentivar una cultura de calidad en la institución,  a través de la mayor eficiencia en el cumplimiento de los objetivos del BCBCR, mediante la implementación de un Sistema de Gestión de la Calidad,que facilite oportunidades en el aumento de la satisfacción de las personas usuarias, recibidoras de los servicios de la institución. </t>
    </r>
  </si>
  <si>
    <t xml:space="preserve">Cronograma entregado/cronograma aprobado </t>
  </si>
  <si>
    <r>
      <rPr>
        <b/>
        <sz val="14"/>
        <color rgb="FF000000"/>
        <rFont val="Arial"/>
      </rPr>
      <t xml:space="preserve">1.3.5.4.1. </t>
    </r>
    <r>
      <rPr>
        <sz val="14"/>
        <color rgb="FF000000"/>
        <rFont val="Arial"/>
      </rPr>
      <t xml:space="preserve">Solicitar a las dependencias el inventario de servicios institucionales actualizado </t>
    </r>
  </si>
  <si>
    <t>Enero-marzo</t>
  </si>
  <si>
    <t xml:space="preserve">Inventario revisado/inventario actuallizado </t>
  </si>
  <si>
    <r>
      <rPr>
        <b/>
        <sz val="14"/>
        <color rgb="FF000000"/>
        <rFont val="Arial"/>
      </rPr>
      <t>1.3.5.4.2.</t>
    </r>
    <r>
      <rPr>
        <sz val="14"/>
        <color rgb="FF000000"/>
        <rFont val="Arial"/>
      </rPr>
      <t xml:space="preserve"> Evaluar el servicio que brindan las dependencias internas  de acuedo con los resultados del diagnóstico anual y al plan de implementación. </t>
    </r>
  </si>
  <si>
    <t>abril-diciembre</t>
  </si>
  <si>
    <t>Plan de implementación entregado/plan de implementación aprobado</t>
  </si>
  <si>
    <r>
      <rPr>
        <b/>
        <sz val="14"/>
        <color rgb="FF000000"/>
        <rFont val="Arial"/>
      </rPr>
      <t xml:space="preserve">1.3.5.4.3. </t>
    </r>
    <r>
      <rPr>
        <sz val="14"/>
        <color rgb="FF000000"/>
        <rFont val="Arial"/>
      </rPr>
      <t xml:space="preserve">Realizar un diagnóstico del contexto organziacional para la implementación del Sistema de Gestión de Calidad. En este diagnóstico se </t>
    </r>
  </si>
  <si>
    <t xml:space="preserve">Informe entregado/informe aprobado </t>
  </si>
  <si>
    <r>
      <rPr>
        <b/>
        <sz val="14"/>
        <color rgb="FF000000"/>
        <rFont val="Arial"/>
      </rPr>
      <t xml:space="preserve">1.3.5.4.4. </t>
    </r>
    <r>
      <rPr>
        <sz val="14"/>
        <color rgb="FF000000"/>
        <rFont val="Arial"/>
      </rPr>
      <t xml:space="preserve">Detallar un cronograma de actividades para la implementación del Sistema de Gestión de Calidad </t>
    </r>
  </si>
  <si>
    <r>
      <rPr>
        <b/>
        <sz val="14"/>
        <color rgb="FF000000"/>
        <rFont val="Arial"/>
      </rPr>
      <t xml:space="preserve">1.3.5.5. </t>
    </r>
    <r>
      <rPr>
        <sz val="14"/>
        <color rgb="FF000000"/>
        <rFont val="Arial"/>
      </rPr>
      <t>Adoptar medidas para un cambio cultural continuo, en relación a la igualdad de los derechos de las personas usuarias, con el propósito de erradicar la discriminación en el BCBCR, en cualquiera de sus expresiones.</t>
    </r>
  </si>
  <si>
    <r>
      <rPr>
        <b/>
        <sz val="14"/>
        <color rgb="FF000000"/>
        <rFont val="Arial"/>
      </rPr>
      <t xml:space="preserve">1.3.5.5.1. </t>
    </r>
    <r>
      <rPr>
        <sz val="14"/>
        <color rgb="FF000000"/>
        <rFont val="Arial"/>
      </rPr>
      <t>Detallar un cronograma de actividades , que incluya la revisión y actualización de la normativa correspondiente .</t>
    </r>
  </si>
  <si>
    <r>
      <rPr>
        <b/>
        <sz val="14"/>
        <color rgb="FF000000"/>
        <rFont val="Arial"/>
      </rPr>
      <t>1.3.5.5.2.</t>
    </r>
    <r>
      <rPr>
        <sz val="14"/>
        <color rgb="FF000000"/>
        <rFont val="Arial"/>
      </rPr>
      <t xml:space="preserve"> Implementar aspectos sociales y de derechos humanos,en la realización de actividades, con el fin de conscientizar a  las personas colaboradras de la institución, sobre la importancia de estos temas. </t>
    </r>
  </si>
  <si>
    <r>
      <rPr>
        <b/>
        <sz val="14"/>
        <color rgb="FF000000"/>
        <rFont val="Arial"/>
      </rPr>
      <t>1.3.5.6.</t>
    </r>
    <r>
      <rPr>
        <sz val="14"/>
        <color rgb="FF000000"/>
        <rFont val="Arial"/>
      </rPr>
      <t xml:space="preserve"> Proyectar el compromiso del BCBCR con la sostenibilidad en sus tres dimensiones, con el propósito de promover una nueva cultura basada en el respeto de los derechos humanos, preservación del medioambiente y contribución a los objetivos de desarrollo sostenible. </t>
    </r>
  </si>
  <si>
    <t xml:space="preserve">Informe entregado/ informe aprobado  </t>
  </si>
  <si>
    <r>
      <rPr>
        <b/>
        <sz val="14"/>
        <color rgb="FF000000"/>
        <rFont val="Arial"/>
      </rPr>
      <t>1.3.5.6.1.</t>
    </r>
    <r>
      <rPr>
        <sz val="14"/>
        <color rgb="FF000000"/>
        <rFont val="Arial"/>
      </rPr>
      <t xml:space="preserve"> Gestionar la sostenibilidad del BCBCR,  con el cumplimiento del 100% del plan de acción. </t>
    </r>
  </si>
  <si>
    <r>
      <rPr>
        <b/>
        <sz val="14"/>
        <color rgb="FF000000"/>
        <rFont val="Arial"/>
      </rPr>
      <t>1.3.5.6.2.</t>
    </r>
    <r>
      <rPr>
        <sz val="14"/>
        <color rgb="FF000000"/>
        <rFont val="Arial"/>
      </rPr>
      <t xml:space="preserve"> Promover normativa interna que permita el alineamiento estratégico paulatino con las políticas nacionales en materia de sostenibilidad.</t>
    </r>
  </si>
  <si>
    <t xml:space="preserve">Octubre -Diciembre </t>
  </si>
  <si>
    <t>Normativa generada</t>
  </si>
  <si>
    <t>Objetivo Estratégico 2. Prevención de Emergencias</t>
  </si>
  <si>
    <t>Objetivo Específico 2. Prevención</t>
  </si>
  <si>
    <t>Mercadeo</t>
  </si>
  <si>
    <r>
      <rPr>
        <b/>
        <sz val="12"/>
        <color rgb="FF000000"/>
        <rFont val="Arial"/>
      </rPr>
      <t>1.2.6.1.</t>
    </r>
    <r>
      <rPr>
        <sz val="12"/>
        <color rgb="FF000000"/>
        <rFont val="Arial"/>
      </rPr>
      <t xml:space="preserve"> Desarrollar actividades estratégicas en temas de prevención de emergencias, mediante el conocimiento del cliente interno y externo acorde a la imagen y marca del Cuerpo de Bomberos </t>
    </r>
  </si>
  <si>
    <t xml:space="preserve">
Actividades implementadas/ actividades propuestas en el Plan de Trabajo de Mercadeo</t>
  </si>
  <si>
    <r>
      <rPr>
        <sz val="12"/>
        <color rgb="FF000000"/>
        <rFont val="Arial"/>
      </rPr>
      <t xml:space="preserve">
</t>
    </r>
    <r>
      <rPr>
        <b/>
        <sz val="12"/>
        <color rgb="FF000000"/>
        <rFont val="Arial"/>
      </rPr>
      <t xml:space="preserve">1.2.6.1.1. </t>
    </r>
    <r>
      <rPr>
        <sz val="12"/>
        <color rgb="FF000000"/>
        <rFont val="Arial"/>
      </rPr>
      <t>Gestionar actividades de prevención de emergencias dirigidos a público externo en busca del posicionamiento de la marca e imagen institucional</t>
    </r>
  </si>
  <si>
    <t>Enero a Diciembre</t>
  </si>
  <si>
    <t>Actividades ejecutadas/ actividades planificadas</t>
  </si>
  <si>
    <r>
      <rPr>
        <b/>
        <sz val="12"/>
        <color rgb="FF000000"/>
        <rFont val="Arial"/>
      </rPr>
      <t>1.2.6.1.2</t>
    </r>
    <r>
      <rPr>
        <sz val="12"/>
        <color rgb="FF000000"/>
        <rFont val="Arial"/>
      </rPr>
      <t>. Brindar soporte logístico en actividades de prevención de emergencias solicitadas por las dependencias o estaciones de bomberos.</t>
    </r>
  </si>
  <si>
    <r>
      <rPr>
        <sz val="12"/>
        <color rgb="FF000000"/>
        <rFont val="Arial"/>
      </rPr>
      <t xml:space="preserve">
</t>
    </r>
    <r>
      <rPr>
        <b/>
        <sz val="12"/>
        <color rgb="FF000000"/>
        <rFont val="Arial"/>
      </rPr>
      <t xml:space="preserve">1.2.6.2. </t>
    </r>
    <r>
      <rPr>
        <sz val="12"/>
        <color rgb="FF000000"/>
        <rFont val="Arial"/>
      </rPr>
      <t>Desarrollar estrategias de promoción que potencialice los servicios ofrecidos por el Benemérito Cuerpo de Bomberos</t>
    </r>
  </si>
  <si>
    <t>Actividades implementadas/ actividades propuestas en el Plan de Trabajo de Mercadeo</t>
  </si>
  <si>
    <r>
      <rPr>
        <b/>
        <sz val="12"/>
        <color rgb="FF000000"/>
        <rFont val="Arial"/>
      </rPr>
      <t xml:space="preserve">1.2.6.2.1. </t>
    </r>
    <r>
      <rPr>
        <sz val="12"/>
        <color rgb="FF000000"/>
        <rFont val="Arial"/>
      </rPr>
      <t xml:space="preserve">Realizar un diagnóstico de las oportunidades de mejora en la oferta de servicios que ofrece el Benemérito Cuerpo de Bomberos </t>
    </r>
  </si>
  <si>
    <t xml:space="preserve">Informe de resultados del diagnóstico/ diagnóstico aplicado </t>
  </si>
  <si>
    <r>
      <rPr>
        <b/>
        <sz val="12"/>
        <color rgb="FF000000"/>
        <rFont val="Arial"/>
      </rPr>
      <t>1.2.6.2.2.</t>
    </r>
    <r>
      <rPr>
        <sz val="12"/>
        <color rgb="FF000000"/>
        <rFont val="Arial"/>
      </rPr>
      <t xml:space="preserve"> Desarrollar un plan de acción para la potencialización de los servicios que ofrece el Benemérito Cuerpo de Bomberos  </t>
    </r>
  </si>
  <si>
    <t>Actividades ejecutadas/ total de actividades del plan de acción</t>
  </si>
  <si>
    <t>1.3.6.1. Gestionar las actividades protocolarias y de rendición de cuentas de la institución</t>
  </si>
  <si>
    <t>Actividades implementadas/ actividades propuestas</t>
  </si>
  <si>
    <r>
      <rPr>
        <b/>
        <sz val="12"/>
        <color rgb="FF000000"/>
        <rFont val="Arial"/>
      </rPr>
      <t>1.3.6.1.1.</t>
    </r>
    <r>
      <rPr>
        <sz val="12"/>
        <color rgb="FF000000"/>
        <rFont val="Arial"/>
      </rPr>
      <t>Planificar las actividades protocolarias y/o de rendición de cuentas que requiera la organización en el periodo 2024</t>
    </r>
  </si>
  <si>
    <t xml:space="preserve">Actividades programadas/actividades propuestas </t>
  </si>
  <si>
    <t>12,5%</t>
  </si>
  <si>
    <r>
      <rPr>
        <b/>
        <sz val="12"/>
        <color rgb="FF000000"/>
        <rFont val="Arial"/>
      </rPr>
      <t xml:space="preserve">1.3.6.1.2. </t>
    </r>
    <r>
      <rPr>
        <sz val="12"/>
        <color rgb="FF000000"/>
        <rFont val="Arial"/>
      </rPr>
      <t>Ejecutar las actividades protocolarias y/o de rendición de cuentas programadas para el periodo 2024</t>
    </r>
  </si>
  <si>
    <t xml:space="preserve">Actividades ejecutadas/actividades programadas </t>
  </si>
  <si>
    <t>Prensa</t>
  </si>
  <si>
    <t>1.3.7.1. Gestionar la información y productos  relacionados con la marca institucional del Benemérito Cuerpo de Bomberos de Costa Rica.</t>
  </si>
  <si>
    <t xml:space="preserve">Totalidad de solicitudes realizadas/ Totalidad de solicitudes tramitadas   </t>
  </si>
  <si>
    <t>Enero / Diciembre</t>
  </si>
  <si>
    <r>
      <rPr>
        <b/>
        <sz val="12"/>
        <color rgb="FF000000"/>
        <rFont val="Arial"/>
      </rPr>
      <t xml:space="preserve">1.3.7.1.1. </t>
    </r>
    <r>
      <rPr>
        <sz val="12"/>
        <color rgb="FF000000"/>
        <rFont val="Arial"/>
      </rPr>
      <t xml:space="preserve">Producir materiales audiovisuales para los diferentes canales de comunicación institucionales. </t>
    </r>
  </si>
  <si>
    <t xml:space="preserve">Enero - Diciembre </t>
  </si>
  <si>
    <t xml:space="preserve">Cantidad de productos propuestos / Cantidad de productos elaborados </t>
  </si>
  <si>
    <r>
      <rPr>
        <b/>
        <sz val="12"/>
        <color rgb="FF000000"/>
        <rFont val="Arial"/>
      </rPr>
      <t xml:space="preserve">1.3.7.1.2. </t>
    </r>
    <r>
      <rPr>
        <sz val="12"/>
        <color rgb="FF000000"/>
        <rFont val="Arial"/>
      </rPr>
      <t xml:space="preserve">Dirigir las actividades de comunicación a través del uso de los canales internos y externos del Cuerpo de Bomberos, acorde con la marca institucional. 
</t>
    </r>
  </si>
  <si>
    <t xml:space="preserve">
Solicitudes recibidas / solicitudes atendidas</t>
  </si>
  <si>
    <r>
      <rPr>
        <b/>
        <sz val="12"/>
        <color rgb="FF000000"/>
        <rFont val="Arial"/>
      </rPr>
      <t>1.3.7.2.</t>
    </r>
    <r>
      <rPr>
        <sz val="12"/>
        <color rgb="FF000000"/>
        <rFont val="Arial"/>
      </rPr>
      <t xml:space="preserve"> Fortalecer  la imagen y/o reputación del  Cuerpo de Bomberos, a través de la gestión de los medios de prensa.</t>
    </r>
  </si>
  <si>
    <t>Informes de gestión de prensa emitidos / informes de gestión de prensa propuestos</t>
  </si>
  <si>
    <r>
      <rPr>
        <b/>
        <sz val="12"/>
        <color rgb="FF000000"/>
        <rFont val="Arial"/>
      </rPr>
      <t>1.3.7.2.1.</t>
    </r>
    <r>
      <rPr>
        <sz val="12"/>
        <color rgb="FF000000"/>
        <rFont val="Arial"/>
      </rPr>
      <t xml:space="preserve"> Emitir comunicados de prensa sobre cualquier información de carácter relevante de interés institucional. </t>
    </r>
  </si>
  <si>
    <t>52 comunicados de prensa emitidos / 52 comunicados de prensa propuestos.</t>
  </si>
  <si>
    <r>
      <rPr>
        <b/>
        <sz val="12"/>
        <color rgb="FF000000"/>
        <rFont val="Arial"/>
      </rPr>
      <t>1.3.7.2.2.</t>
    </r>
    <r>
      <rPr>
        <sz val="12"/>
        <color rgb="FF000000"/>
        <rFont val="Arial"/>
      </rPr>
      <t xml:space="preserve"> Gestionar la atención de los medios de comunicación. </t>
    </r>
  </si>
  <si>
    <t>12 informes de monitoreo emitidos / 12 informes de monitoreo propuestos</t>
  </si>
  <si>
    <r>
      <rPr>
        <b/>
        <sz val="12"/>
        <color rgb="FF000000"/>
        <rFont val="Arial"/>
      </rPr>
      <t>1.3.7.2.3.</t>
    </r>
    <r>
      <rPr>
        <sz val="12"/>
        <color rgb="FF000000"/>
        <rFont val="Arial"/>
      </rPr>
      <t xml:space="preserve"> Realizar un monitoreo diario de los medios de comunicación, en las noticias donde se involucre la imagen y/o reputación del BCBCR.</t>
    </r>
  </si>
  <si>
    <r>
      <rPr>
        <b/>
        <sz val="12"/>
        <color rgb="FF000000"/>
        <rFont val="Arial"/>
      </rPr>
      <t>1.3.7.3</t>
    </r>
    <r>
      <rPr>
        <sz val="12"/>
        <color rgb="FF000000"/>
        <rFont val="Arial"/>
      </rPr>
      <t xml:space="preserve">. Dirigir las estrategias relacionadas con el posicionamiento de la marca institucional. </t>
    </r>
  </si>
  <si>
    <t xml:space="preserve">Estrategias propuestas / Estrategias implementadas </t>
  </si>
  <si>
    <r>
      <rPr>
        <b/>
        <sz val="12"/>
        <color rgb="FF000000"/>
        <rFont val="Arial"/>
      </rPr>
      <t>1.3.7.3.1.</t>
    </r>
    <r>
      <rPr>
        <sz val="12"/>
        <color rgb="FF000000"/>
        <rFont val="Arial"/>
      </rPr>
      <t xml:space="preserve"> Administrar la proyección de la marca Bomberos Costa Rica, y alinear los materiales comunicacionales a esta (Libro de marca).</t>
    </r>
  </si>
  <si>
    <t>Totalidad de materiales alineados / totalidad de materiales propuestos</t>
  </si>
  <si>
    <r>
      <rPr>
        <b/>
        <sz val="12"/>
        <color rgb="FF000000"/>
        <rFont val="Arial"/>
      </rPr>
      <t xml:space="preserve">1.3.7.3.2. </t>
    </r>
    <r>
      <rPr>
        <sz val="12"/>
        <color rgb="FF000000"/>
        <rFont val="Arial"/>
      </rPr>
      <t xml:space="preserve">Producir artículos y materiales de posicionamiento de marca, acorde al procedimiento vigente. </t>
    </r>
  </si>
  <si>
    <t>Materiales producidos / materiales solicitados</t>
  </si>
  <si>
    <r>
      <rPr>
        <b/>
        <sz val="12"/>
        <color rgb="FF000000"/>
        <rFont val="Arial"/>
      </rPr>
      <t>1.3.7.3.3</t>
    </r>
    <r>
      <rPr>
        <sz val="12"/>
        <color rgb="FF000000"/>
        <rFont val="Arial"/>
      </rPr>
      <t xml:space="preserve">. Realizar una evaluación para determinar la percepción de los diferentes públicos internos y externos, con el fin de evaluar e identificar oportunidades de mejora. </t>
    </r>
  </si>
  <si>
    <t>Octubre - Diciembre</t>
  </si>
  <si>
    <t>Informe emitido / informe propuesto</t>
  </si>
  <si>
    <r>
      <rPr>
        <b/>
        <sz val="12"/>
        <color rgb="FF000000"/>
        <rFont val="Arial"/>
      </rPr>
      <t>1.2.7.1</t>
    </r>
    <r>
      <rPr>
        <sz val="12"/>
        <color rgb="FF000000"/>
        <rFont val="Arial"/>
      </rPr>
      <t>. Implementar campañas de comunicación con enfoque en la prevención de emergencias</t>
    </r>
  </si>
  <si>
    <t>Campañas de prevención ejecutadas / campañas de prevención propuestas</t>
  </si>
  <si>
    <r>
      <rPr>
        <b/>
        <sz val="12"/>
        <color rgb="FF000000"/>
        <rFont val="Arial"/>
      </rPr>
      <t>1.2.7.1.1.</t>
    </r>
    <r>
      <rPr>
        <sz val="12"/>
        <color rgb="FF000000"/>
        <rFont val="Arial"/>
      </rPr>
      <t xml:space="preserve"> Planificar e implementar campañas de prevención de emergencias.</t>
    </r>
  </si>
  <si>
    <t>Campañas ejecutadas / campañas propuestas</t>
  </si>
  <si>
    <r>
      <rPr>
        <sz val="12"/>
        <color rgb="FF000000"/>
        <rFont val="Arial"/>
      </rPr>
      <t xml:space="preserve">
</t>
    </r>
    <r>
      <rPr>
        <b/>
        <sz val="12"/>
        <color rgb="FF000000"/>
        <rFont val="Arial"/>
      </rPr>
      <t>1.2.7.1.2</t>
    </r>
    <r>
      <rPr>
        <sz val="12"/>
        <color rgb="FF000000"/>
        <rFont val="Arial"/>
      </rPr>
      <t xml:space="preserve">. Elaborar estrategias de comunicación vinculadas a las campañas de prevención de emergencias. </t>
    </r>
  </si>
  <si>
    <t>Materiales producidos / materiales propuestos</t>
  </si>
  <si>
    <t>Presupuesto Asignado</t>
  </si>
  <si>
    <t>Dirección Administrativa</t>
  </si>
  <si>
    <r>
      <rPr>
        <b/>
        <sz val="12"/>
        <color rgb="FF000000"/>
        <rFont val="Arial"/>
      </rPr>
      <t xml:space="preserve">2.3.1.1. </t>
    </r>
    <r>
      <rPr>
        <sz val="12"/>
        <color rgb="FF000000"/>
        <rFont val="Arial"/>
      </rPr>
      <t>Coadyuvar en la administración del 100% de los procesos y actividades de orden administrativo y  financiero en pro del desarrollo sostenible de los servicios que competen al Cuerpo de Bomberos.</t>
    </r>
  </si>
  <si>
    <t>100% de actividades ejecutadas/actividades programadas</t>
  </si>
  <si>
    <r>
      <rPr>
        <b/>
        <sz val="12"/>
        <color rgb="FF000000"/>
        <rFont val="Arial"/>
      </rPr>
      <t xml:space="preserve">2.3.1.1.1.  </t>
    </r>
    <r>
      <rPr>
        <sz val="12"/>
        <color rgb="FF000000"/>
        <rFont val="Arial"/>
      </rPr>
      <t xml:space="preserve">Supervisar la ejecución de los planes de trabajo del periodo;  gestados por las dependencias adscritas, así como la ejecución presupuestaria de las unidades. </t>
    </r>
  </si>
  <si>
    <t xml:space="preserve">
 Minutas de reuniones de seguimiento / Reuniones de Seguimiento programadas </t>
  </si>
  <si>
    <r>
      <rPr>
        <b/>
        <sz val="12"/>
        <color rgb="FF000000"/>
        <rFont val="Arial"/>
      </rPr>
      <t>2.3.1.1.2.</t>
    </r>
    <r>
      <rPr>
        <sz val="12"/>
        <color rgb="FF000000"/>
        <rFont val="Arial"/>
      </rPr>
      <t xml:space="preserve"> Participación efectiva en las sesiones del Consejo Directivo, comités internos y externos. </t>
    </r>
  </si>
  <si>
    <t xml:space="preserve">
Cronograma de actividades de los Comités / Participación activa </t>
  </si>
  <si>
    <r>
      <rPr>
        <b/>
        <sz val="12"/>
        <color rgb="FF000000"/>
        <rFont val="Arial"/>
      </rPr>
      <t xml:space="preserve">2.3.1.1.3. </t>
    </r>
    <r>
      <rPr>
        <sz val="12"/>
        <color rgb="FF000000"/>
        <rFont val="Arial"/>
      </rPr>
      <t>Dar segumiento con prioridad a la atención de requerimientos producto de estudios que realice la Contraloría General de la República u otros entes fiscalizadores, además, del seguimiento a los informes de Auditorías internas y externas y sus Planes de Acción</t>
    </r>
  </si>
  <si>
    <t>Informes de Auditoría y de entes fiscalizadores recibidos/Planes de acción implementados, recomendaciones atendidas.</t>
  </si>
  <si>
    <r>
      <rPr>
        <b/>
        <sz val="12"/>
        <color rgb="FF000000"/>
        <rFont val="Arial"/>
      </rPr>
      <t xml:space="preserve">2.3.1.1.4. </t>
    </r>
    <r>
      <rPr>
        <sz val="12"/>
        <color rgb="FF000000"/>
        <rFont val="Arial"/>
      </rPr>
      <t>Coadyuvar a la Dirección General en la atención de requerimientos para los procesos estratégicos de la organización</t>
    </r>
  </si>
  <si>
    <t xml:space="preserve">Cronograma de Actividdes propuesto / Avance en el cumplimiento del cronograma de requerimientos de la Dirección General </t>
  </si>
  <si>
    <t>Soporte Administrativo</t>
  </si>
  <si>
    <r>
      <rPr>
        <b/>
        <sz val="12"/>
        <color rgb="FF000000"/>
        <rFont val="Arial"/>
      </rPr>
      <t xml:space="preserve">2.3.2.1. </t>
    </r>
    <r>
      <rPr>
        <sz val="12"/>
        <color rgb="FF000000"/>
        <rFont val="Arial"/>
      </rPr>
      <t xml:space="preserve">Gestionar y atender de las Facturas que se reciben a nivel institucional </t>
    </r>
  </si>
  <si>
    <t xml:space="preserve">Facturas tramitadas / facturas recibidas </t>
  </si>
  <si>
    <r>
      <rPr>
        <b/>
        <sz val="12"/>
        <color rgb="FF000000"/>
        <rFont val="Arial"/>
      </rPr>
      <t>2.3.2.1.1</t>
    </r>
    <r>
      <rPr>
        <sz val="12"/>
        <color rgb="FF000000"/>
        <rFont val="Arial"/>
      </rPr>
      <t>. Incluir las facturas en el sistema SWS de compras generales, en los plazos establecidos por el Ministerio de Hacienda.</t>
    </r>
  </si>
  <si>
    <t>Cantidad de facturas aceptadas/ Cantidad de facturas recibidas</t>
  </si>
  <si>
    <r>
      <rPr>
        <b/>
        <sz val="12"/>
        <color rgb="FF000000"/>
        <rFont val="Arial"/>
      </rPr>
      <t>2.3.2.1.2.</t>
    </r>
    <r>
      <rPr>
        <sz val="12"/>
        <color rgb="FF000000"/>
        <rFont val="Arial"/>
      </rPr>
      <t xml:space="preserve"> Incluir las facturas en el sistema SWS de combustibles, en los plazos establecidos por el Ministerio de Hacienda.</t>
    </r>
  </si>
  <si>
    <r>
      <rPr>
        <b/>
        <sz val="12"/>
        <color rgb="FF000000"/>
        <rFont val="Arial"/>
      </rPr>
      <t>2.3.2.1.3.</t>
    </r>
    <r>
      <rPr>
        <sz val="12"/>
        <color rgb="FF000000"/>
        <rFont val="Arial"/>
      </rPr>
      <t xml:space="preserve"> Realizar las solicitudes de pago de compras y combustibles de las dependencias administrativas (SSGG y ANB).</t>
    </r>
  </si>
  <si>
    <r>
      <rPr>
        <b/>
        <sz val="12"/>
        <color rgb="FF000000"/>
        <rFont val="Arial"/>
      </rPr>
      <t xml:space="preserve">2.3.2.2. </t>
    </r>
    <r>
      <rPr>
        <sz val="12"/>
        <color rgb="FF000000"/>
        <rFont val="Arial"/>
      </rPr>
      <t>Validar, gestionar  y dar seguimiento al proceso de atención de los requermientos de las dependencias</t>
    </r>
  </si>
  <si>
    <t>Memos de pago atendidos/requerimientos atendidos</t>
  </si>
  <si>
    <r>
      <rPr>
        <b/>
        <sz val="12"/>
        <color rgb="FF000000"/>
        <rFont val="Arial"/>
      </rPr>
      <t>2.3.2.2.1.</t>
    </r>
    <r>
      <rPr>
        <sz val="12"/>
        <color rgb="FF000000"/>
        <rFont val="Arial"/>
      </rPr>
      <t xml:space="preserve"> Recibir y atender memos de pagos administrativos</t>
    </r>
  </si>
  <si>
    <t>Cantidad de memos de pago aceptadas/ Cantidad de memos de pago recibidas</t>
  </si>
  <si>
    <r>
      <rPr>
        <b/>
        <sz val="12"/>
        <color rgb="FF000000"/>
        <rFont val="Arial"/>
      </rPr>
      <t>2.3.2.2.2</t>
    </r>
    <r>
      <rPr>
        <sz val="12"/>
        <color rgb="FF000000"/>
        <rFont val="Arial"/>
      </rPr>
      <t>. Recibir y atender de formas de pago operativas</t>
    </r>
  </si>
  <si>
    <t>Cantidad de formas de pago aceptadas/ Cantidad de formas de recibidas</t>
  </si>
  <si>
    <r>
      <rPr>
        <b/>
        <sz val="12"/>
        <color rgb="FF000000"/>
        <rFont val="Arial"/>
      </rPr>
      <t xml:space="preserve">2.3.2.2.3. </t>
    </r>
    <r>
      <rPr>
        <sz val="12"/>
        <color rgb="FF000000"/>
        <rFont val="Arial"/>
      </rPr>
      <t>Elaborar y atender estudios de mercado solicitados por las dependencias.</t>
    </r>
  </si>
  <si>
    <t>Estudios de mercado atendidos / Estudios de mercado recibidos</t>
  </si>
  <si>
    <r>
      <rPr>
        <b/>
        <sz val="12"/>
        <color rgb="FF000000"/>
        <rFont val="Arial"/>
      </rPr>
      <t>2.3.2.2.4</t>
    </r>
    <r>
      <rPr>
        <sz val="12"/>
        <color rgb="FF000000"/>
        <rFont val="Arial"/>
      </rPr>
      <t xml:space="preserve">. Recibir y atender viáticos manuales </t>
    </r>
  </si>
  <si>
    <t xml:space="preserve">Viáticos atendidos / Viáticos recibidos </t>
  </si>
  <si>
    <r>
      <rPr>
        <b/>
        <sz val="12"/>
        <color rgb="FF000000"/>
        <rFont val="Arial"/>
      </rPr>
      <t>2.3.2.3</t>
    </r>
    <r>
      <rPr>
        <sz val="12"/>
        <color rgb="FF000000"/>
        <rFont val="Arial"/>
      </rPr>
      <t xml:space="preserve">. Dar seguimiento y recuperar el impuesto sobre el combustible </t>
    </r>
  </si>
  <si>
    <t xml:space="preserve">Presupuesto ejecutado / presupuesto definitivo </t>
  </si>
  <si>
    <r>
      <rPr>
        <b/>
        <sz val="12"/>
        <color rgb="FF000000"/>
        <rFont val="Arial"/>
      </rPr>
      <t>2.3.2.3.1.</t>
    </r>
    <r>
      <rPr>
        <sz val="12"/>
        <color rgb="FF000000"/>
        <rFont val="Arial"/>
      </rPr>
      <t xml:space="preserve"> Gestionar ante el Ministerio de Hacienda la Autorización de Exención Generica exclusivamente para solicitar las devoluciones de impuestos correspondientes ante RECOPE</t>
    </r>
  </si>
  <si>
    <t>Autorizaciones aprobadas/ Autorizaciones enviadas</t>
  </si>
  <si>
    <r>
      <rPr>
        <b/>
        <sz val="12"/>
        <color rgb="FF000000"/>
        <rFont val="Arial"/>
      </rPr>
      <t>2.3.2.3.2</t>
    </r>
    <r>
      <rPr>
        <sz val="12"/>
        <color rgb="FF000000"/>
        <rFont val="Arial"/>
      </rPr>
      <t>. Efectuar el informe trimestral de facturas de combustible ingresadas al sistema financiero para presentación al Ministerio Hacienda</t>
    </r>
  </si>
  <si>
    <t xml:space="preserve">Oficio trimestral remitido / Programación de remisión </t>
  </si>
  <si>
    <r>
      <rPr>
        <b/>
        <sz val="12"/>
        <color rgb="FF000000"/>
        <rFont val="Arial"/>
      </rPr>
      <t>2.3.2.3.3.</t>
    </r>
    <r>
      <rPr>
        <sz val="12"/>
        <color rgb="FF000000"/>
        <rFont val="Arial"/>
      </rPr>
      <t xml:space="preserve"> Dar seguimiento con RECOPE para la devolución del impuesto autorizado por el Ministerio de Hacienda</t>
    </r>
  </si>
  <si>
    <t xml:space="preserve">Depósitos bancarios identificados / Depósitos bancarios recibidos </t>
  </si>
  <si>
    <t>Servicios Financieros</t>
  </si>
  <si>
    <r>
      <rPr>
        <b/>
        <sz val="12"/>
        <color rgb="FF000000"/>
        <rFont val="Arial"/>
      </rPr>
      <t>2.3.3.1</t>
    </r>
    <r>
      <rPr>
        <sz val="12"/>
        <color rgb="FF000000"/>
        <rFont val="Arial"/>
      </rPr>
      <t>. Coadyuvar en los procesos de auditoría  motivados por la necesidad de cumplir con la normativa contable y presupuestaria vigente, siendo que mediante estos servicios se fortalece el sistema de control interno y se genera una seguridad razonable sobre las cifras consignadas en los Estados Financieros y Presupuesto institucional.</t>
    </r>
  </si>
  <si>
    <t>Informes recibidos a satisfacción / Total de auditorías realizadas en el año.</t>
  </si>
  <si>
    <r>
      <rPr>
        <b/>
        <sz val="12"/>
        <color rgb="FF000000"/>
        <rFont val="Arial"/>
      </rPr>
      <t>2.3.3.1.1.</t>
    </r>
    <r>
      <rPr>
        <sz val="12"/>
        <color rgb="FF000000"/>
        <rFont val="Arial"/>
      </rPr>
      <t xml:space="preserve"> Coordinar y suministrar a los auditores la totalidad de requerimientos solicitados como parte de la ejecución de los procesos de auditorías de Estados Financieros y Liquidación Presupuestaria.</t>
    </r>
  </si>
  <si>
    <t>N° de requerimientos remitidos/ Total de requerimientos.</t>
  </si>
  <si>
    <r>
      <rPr>
        <b/>
        <sz val="12"/>
        <color rgb="FF000000"/>
        <rFont val="Arial"/>
      </rPr>
      <t xml:space="preserve">2.3.3.1.2. </t>
    </r>
    <r>
      <rPr>
        <sz val="12"/>
        <color rgb="FF000000"/>
        <rFont val="Arial"/>
      </rPr>
      <t>Atender las recomendaciones a cargo de la Unidad de Servicios Financieros que emitan los diferentes entes externos que auditen los Estados Financieros y  la Liquidación Presupuestaria de la institución.</t>
    </r>
  </si>
  <si>
    <t xml:space="preserve">N° de recomendaciones atendidas a satisfacción a cargo de la Unidad de Servicios Financieros  / Total de recomendaciones de los informes a cargo de la Unidad de Servicios Financieros </t>
  </si>
  <si>
    <r>
      <rPr>
        <b/>
        <sz val="12"/>
        <color rgb="FF000000"/>
        <rFont val="Arial"/>
      </rPr>
      <t>2.3.3.2</t>
    </r>
    <r>
      <rPr>
        <sz val="12"/>
        <color rgb="FF000000"/>
        <rFont val="Arial"/>
      </rPr>
      <t>. Asegurar  que se cuente con los estados financieros de la organización bajo las politicas de la Dirección General de Contabilidad Nacional sustentadas en NICSP, permitiendo que sean fuente de apoyo para la toma de decisiones.</t>
    </r>
  </si>
  <si>
    <t>N° Informes elaborados / 12 informes esperados.</t>
  </si>
  <si>
    <r>
      <rPr>
        <b/>
        <sz val="12"/>
        <color rgb="FF000000"/>
        <rFont val="Arial"/>
      </rPr>
      <t xml:space="preserve">2.3.3.2.1. </t>
    </r>
    <r>
      <rPr>
        <sz val="12"/>
        <color rgb="FF000000"/>
        <rFont val="Arial"/>
      </rPr>
      <t>Presentar  los Estados Financieros Separados y Consolidados ante la Dirección General de Contabilidad Nacional de acuerdo a los lineamientos establecidos por dicho ente.</t>
    </r>
  </si>
  <si>
    <t>N° de informes remitidos a DGCN  / 12 Informes a presentar según DGCN</t>
  </si>
  <si>
    <r>
      <rPr>
        <b/>
        <sz val="12"/>
        <color rgb="FF000000"/>
        <rFont val="Arial"/>
      </rPr>
      <t>2.3.3.2.2.</t>
    </r>
    <r>
      <rPr>
        <sz val="12"/>
        <color rgb="FF000000"/>
        <rFont val="Arial"/>
      </rPr>
      <t xml:space="preserve"> Implementar cualquier nuevo cambio de la normativa NICSP en los Estados Financieros institucionales.</t>
    </r>
  </si>
  <si>
    <t>% avance de la matriz de implementación de NICSP de la DGCN</t>
  </si>
  <si>
    <r>
      <rPr>
        <b/>
        <sz val="12"/>
        <color rgb="FF000000"/>
        <rFont val="Arial"/>
      </rPr>
      <t xml:space="preserve">2.3.3.2.3. </t>
    </r>
    <r>
      <rPr>
        <sz val="12"/>
        <color rgb="FF000000"/>
        <rFont val="Arial"/>
      </rPr>
      <t>Analizar las razones financieras de los Estados Financieros Separados y Consolidados.</t>
    </r>
  </si>
  <si>
    <t>Informe de Razones Financieras obtenida/12 Informes de Estados Financieros</t>
  </si>
  <si>
    <r>
      <rPr>
        <b/>
        <sz val="12"/>
        <color rgb="FF000000"/>
        <rFont val="Arial"/>
      </rPr>
      <t>2.3.3.2.4</t>
    </r>
    <r>
      <rPr>
        <sz val="12"/>
        <color rgb="FF000000"/>
        <rFont val="Arial"/>
      </rPr>
      <t>. Analizar y administrar las calificaciones obtenidas (alto, medio y bajo) y su impacto en la administración de los riesgos financieros.</t>
    </r>
  </si>
  <si>
    <t>Plan de acción de los riesgos altos /Cantidad de riesgos altos</t>
  </si>
  <si>
    <r>
      <rPr>
        <b/>
        <sz val="12"/>
        <color rgb="FF000000"/>
        <rFont val="Arial"/>
      </rPr>
      <t xml:space="preserve">2.3.3.3. </t>
    </r>
    <r>
      <rPr>
        <sz val="12"/>
        <color rgb="FF000000"/>
        <rFont val="Arial"/>
      </rPr>
      <t>Cumplir en forma oportuna con la normativa establecida por el Ministerio de Hacienda en los procesos que corresponden a la Unidad de Servicios Financieros</t>
    </r>
  </si>
  <si>
    <t>N° obligaciones  atendidas / Total de obligaciones a cargo de la Unidad de Servicios Financieros</t>
  </si>
  <si>
    <r>
      <rPr>
        <b/>
        <sz val="12"/>
        <color rgb="FF000000"/>
        <rFont val="Arial"/>
      </rPr>
      <t xml:space="preserve">2.3.3.3.1. </t>
    </r>
    <r>
      <rPr>
        <sz val="12"/>
        <color rgb="FF000000"/>
        <rFont val="Arial"/>
      </rPr>
      <t>Cumplir en forma oportuna con la normativa establecida por el Ministerio de Hacienda en los procesos que corresponden a la Unidad de Servicios Financieros
Preparar y presentar  la información  de acuerdo con lo que establece la normativa tributaria del Ministerio de Hacienda, que le corresponde a la institución.</t>
    </r>
  </si>
  <si>
    <t>N° obligaciones tributarias atendidas / Total de obligaciones tributarias</t>
  </si>
  <si>
    <r>
      <rPr>
        <b/>
        <sz val="12"/>
        <color rgb="FF000000"/>
        <rFont val="Arial"/>
      </rPr>
      <t>2.3.3.3.2.</t>
    </r>
    <r>
      <rPr>
        <sz val="12"/>
        <color rgb="FF000000"/>
        <rFont val="Arial"/>
      </rPr>
      <t xml:space="preserve">  Cumplir en forma oportuna con la normativa establecida por el Ministerio de Hacienda en los procesos que corresponden a la Unidad de Servicios Financieros
Presentar en tiempo y forma la información solicitada por los diferentes entes fiscalizadores.</t>
    </r>
  </si>
  <si>
    <t>N° Información presentada a satisfacción/ N° Información solicitada</t>
  </si>
  <si>
    <r>
      <rPr>
        <b/>
        <sz val="12"/>
        <color rgb="FF000000"/>
        <rFont val="Arial"/>
      </rPr>
      <t xml:space="preserve">2.3.3.4. </t>
    </r>
    <r>
      <rPr>
        <sz val="12"/>
        <color rgb="FF000000"/>
        <rFont val="Arial"/>
      </rPr>
      <t>Mantener liquidez suficiente para satisfacer los compromisos de pago institucionales, de acuerdo al Flujo de Caja real.</t>
    </r>
  </si>
  <si>
    <t>Salidas de efectivo/Ingresos recibidos</t>
  </si>
  <si>
    <r>
      <rPr>
        <b/>
        <sz val="12"/>
        <color rgb="FF000000"/>
        <rFont val="Arial"/>
      </rPr>
      <t xml:space="preserve">2.3.3.4.1. </t>
    </r>
    <r>
      <rPr>
        <sz val="12"/>
        <color rgb="FF000000"/>
        <rFont val="Arial"/>
      </rPr>
      <t>Registrar y atender todas las transacciones de entradas y salidas de efectivo en el sistema administrativo financiero, actualizando el Flujo de Caja mensual.</t>
    </r>
  </si>
  <si>
    <t>(Entradas-Salidas) /Disponibilidad de Recursos</t>
  </si>
  <si>
    <r>
      <rPr>
        <b/>
        <sz val="12"/>
        <color rgb="FF000000"/>
        <rFont val="Arial"/>
      </rPr>
      <t>2.3.3.4.2.</t>
    </r>
    <r>
      <rPr>
        <sz val="12"/>
        <color rgb="FF000000"/>
        <rFont val="Arial"/>
      </rPr>
      <t xml:space="preserve"> Gestionar el portafolio de inversiones en concordancia con el analisis del flujo de caja mensual, acorde con el cumplimiento del Reglamento de Inversiones Institucional y el Comité de Inversiones.</t>
    </r>
  </si>
  <si>
    <t>% Rendimiento igual o mayor a la tendencia de mercado según la duración del portafolio.</t>
  </si>
  <si>
    <r>
      <rPr>
        <b/>
        <sz val="12"/>
        <color rgb="FF000000"/>
        <rFont val="Arial"/>
      </rPr>
      <t>2.3.3.5.</t>
    </r>
    <r>
      <rPr>
        <sz val="12"/>
        <color rgb="FF000000"/>
        <rFont val="Arial"/>
      </rPr>
      <t xml:space="preserve"> Coordinar las actividades relacionadas con las fases presupuestarias, manteniendo el equilibrio entre los ingresos y egresos.</t>
    </r>
  </si>
  <si>
    <t>Cumplimiento de Fases del proceso presupuestario/Fases proceso presupuestario programadas</t>
  </si>
  <si>
    <r>
      <rPr>
        <b/>
        <sz val="12"/>
        <color rgb="FF000000"/>
        <rFont val="Arial"/>
      </rPr>
      <t>2.3.3.5.1</t>
    </r>
    <r>
      <rPr>
        <sz val="12"/>
        <color rgb="FF000000"/>
        <rFont val="Arial"/>
      </rPr>
      <t>. Seguimiento y control de las fases del proceso presupuestario en atención de la normativa vigente.</t>
    </r>
  </si>
  <si>
    <t>Informes presentados / Informes solicitados por entes fiscalizadores</t>
  </si>
  <si>
    <r>
      <rPr>
        <b/>
        <sz val="12"/>
        <color rgb="FF000000"/>
        <rFont val="Arial"/>
      </rPr>
      <t xml:space="preserve">2.3.3.5.2. </t>
    </r>
    <r>
      <rPr>
        <sz val="12"/>
        <color rgb="FF000000"/>
        <rFont val="Arial"/>
      </rPr>
      <t>Registrar y monitorear comportamiento de los ingresos institucionales.</t>
    </r>
  </si>
  <si>
    <t>Total de Egresos Ejecutados/Total de Ingresos Ejecutados</t>
  </si>
  <si>
    <r>
      <rPr>
        <b/>
        <sz val="12"/>
        <color rgb="FF000000"/>
        <rFont val="Arial"/>
      </rPr>
      <t>2.3.3.6.</t>
    </r>
    <r>
      <rPr>
        <sz val="12"/>
        <color rgb="FF000000"/>
        <rFont val="Arial"/>
      </rPr>
      <t xml:space="preserve"> Dar seguimiento a los mecanismos existentes de financiamiento para inversiones de capital </t>
    </r>
  </si>
  <si>
    <t xml:space="preserve">Actividades cumplidas oportunamente / Actividades programadas </t>
  </si>
  <si>
    <r>
      <rPr>
        <b/>
        <sz val="12"/>
        <color rgb="FF000000"/>
        <rFont val="Arial"/>
      </rPr>
      <t>2.3.3.6.1.</t>
    </r>
    <r>
      <rPr>
        <sz val="12"/>
        <color rgb="FF000000"/>
        <rFont val="Arial"/>
      </rPr>
      <t xml:space="preserve"> Realizar y controlar la correcta ejecución presupuestaria de los recursos asignados tanto al Fideicomiso actual como a las nuevas propuestas de financiamiento para inversiones de capital</t>
    </r>
  </si>
  <si>
    <t>Cantidad de aportes / 12</t>
  </si>
  <si>
    <r>
      <rPr>
        <b/>
        <sz val="12"/>
        <color rgb="FF000000"/>
        <rFont val="Arial"/>
      </rPr>
      <t xml:space="preserve">2.3.3.6.2. </t>
    </r>
    <r>
      <rPr>
        <sz val="12"/>
        <color rgb="FF000000"/>
        <rFont val="Arial"/>
      </rPr>
      <t xml:space="preserve">Atender y dar seguimiento a las solicitudes que se derivan tanto del Fideicomiso actual como de las nuevas propuestas de financiamiento para inversiones de capital </t>
    </r>
  </si>
  <si>
    <t>Cantidad de gestiones atendidas / Cantidad de gestiones solicitadas</t>
  </si>
  <si>
    <t>Proveeduría</t>
  </si>
  <si>
    <r>
      <rPr>
        <b/>
        <sz val="12"/>
        <color rgb="FF000000"/>
        <rFont val="Arial"/>
      </rPr>
      <t>2.3.4.1.</t>
    </r>
    <r>
      <rPr>
        <sz val="12"/>
        <color rgb="FF000000"/>
        <rFont val="Arial"/>
      </rPr>
      <t xml:space="preserve"> Tramitar  el 100% de las gestiones recibidas para la adquisición de bienes y servicios requeridos por la Organización, con base en los requerimientos establecidos en el Plan Anual Operativo del 2023, el Plan de Adquisiciones y la recepción de todas aquellas solicitudes remitidas por las Unidades Usuarias. Todo en apego a la normativa, disposiciones, reglamentación, jurisprudencia y demás establecida en materia de Contratación Administrativa. </t>
    </r>
  </si>
  <si>
    <t xml:space="preserve">Totalidad de gestiones atendidas / Totalidad de solicitudes recibidas por las Unidades Usuarias en el Plan de Adquisiones </t>
  </si>
  <si>
    <r>
      <rPr>
        <b/>
        <sz val="12"/>
        <color rgb="FF000000"/>
        <rFont val="Arial"/>
      </rPr>
      <t xml:space="preserve">2.3.4.1.1. </t>
    </r>
    <r>
      <rPr>
        <sz val="12"/>
        <color rgb="FF000000"/>
        <rFont val="Arial"/>
      </rPr>
      <t>Publicar el Programa de Adquisiciones proyectado, en el Sistema Digital Unificado acorde con lo establecido en la Ley General de Contratación Pública y su Reglamento y  sitio web Institucional del período.</t>
    </r>
  </si>
  <si>
    <t>Enero</t>
  </si>
  <si>
    <t>Publicación del programa de adquisiciones en los medios correspondientes / Publicaciones referidas</t>
  </si>
  <si>
    <r>
      <rPr>
        <b/>
        <sz val="12"/>
        <color rgb="FF000000"/>
        <rFont val="Arial"/>
      </rPr>
      <t xml:space="preserve">2.3.4.1.2. </t>
    </r>
    <r>
      <rPr>
        <sz val="12"/>
        <color rgb="FF000000"/>
        <rFont val="Arial"/>
      </rPr>
      <t xml:space="preserve">Comunicar la programación anual de compras correspondiente, según lo establecido en la  Ley General de Contratación Pública y su Reglamento. </t>
    </r>
  </si>
  <si>
    <t>Septiembre</t>
  </si>
  <si>
    <t>Comunicado de programación de compras / Fecha programada</t>
  </si>
  <si>
    <r>
      <rPr>
        <b/>
        <sz val="12"/>
        <color rgb="FF000000"/>
        <rFont val="Arial"/>
      </rPr>
      <t>2.3.4.1.3.</t>
    </r>
    <r>
      <rPr>
        <sz val="12"/>
        <color rgb="FF000000"/>
        <rFont val="Arial"/>
      </rPr>
      <t xml:space="preserve"> Remitir mediante oficio a todas las Unidades Usuarias, recordatorio  del cronograma  establecido para recepción de solicitudes de contratación.</t>
    </r>
  </si>
  <si>
    <t xml:space="preserve">Enero - Mayo - Agosto </t>
  </si>
  <si>
    <t xml:space="preserve">Oficios de recordatorio / Fechas programadas </t>
  </si>
  <si>
    <r>
      <rPr>
        <b/>
        <sz val="12"/>
        <color rgb="FF000000"/>
        <rFont val="Arial"/>
      </rPr>
      <t>2.3.4.1.4.</t>
    </r>
    <r>
      <rPr>
        <sz val="12"/>
        <color rgb="FF000000"/>
        <rFont val="Arial"/>
      </rPr>
      <t xml:space="preserve"> Revisar y/o procesar las solicitudes de compra recibidas e inclusiones en el Plan de Adquisiciones, sea: tramitar el proceso concursal, excluirla, cerrarla, devolverla o reportarla como pendiente o no enviada por parte de la Unidad Usuaria</t>
    </r>
  </si>
  <si>
    <t>Enero a Dicembre</t>
  </si>
  <si>
    <t>Total de solicitudes tramitadas, excluidas, cerradas, devueltas, pendientes / Totalidad de solicitudes recibidas</t>
  </si>
  <si>
    <r>
      <rPr>
        <b/>
        <sz val="12"/>
        <color rgb="FF000000"/>
        <rFont val="Arial"/>
      </rPr>
      <t>2.3.4.1.5.</t>
    </r>
    <r>
      <rPr>
        <sz val="12"/>
        <color rgb="FF000000"/>
        <rFont val="Arial"/>
      </rPr>
      <t xml:space="preserve"> Revisar las solicitudes de compra programadas por las Unidades Usuarias en el Plan de Adquisiciones, versus las solcitudes no recibidas ante la Proveeduría</t>
    </r>
  </si>
  <si>
    <t>Minutas programadas por corte/ Minutas enviadas por corte</t>
  </si>
  <si>
    <r>
      <rPr>
        <b/>
        <sz val="12"/>
        <color rgb="FF000000"/>
        <rFont val="Arial"/>
      </rPr>
      <t xml:space="preserve">2.3.4.1.6. </t>
    </r>
    <r>
      <rPr>
        <sz val="12"/>
        <color rgb="FF000000"/>
        <rFont val="Arial"/>
      </rPr>
      <t>Comunicar a las Unidades Usuarias el estado actual en que se encuentran las solicitudes programadas en el Plan de Adquisiciones, sea: tramitada, excluirla, cerrada, devuelta, reportada como pendiente o no enviada por parte de la Unidad Usuaria</t>
    </r>
  </si>
  <si>
    <t>Resumen ejecutivo / Informe Mensual remitido</t>
  </si>
  <si>
    <r>
      <rPr>
        <b/>
        <sz val="12"/>
        <color rgb="FF000000"/>
        <rFont val="Arial"/>
      </rPr>
      <t xml:space="preserve">2.3.4.2. </t>
    </r>
    <r>
      <rPr>
        <sz val="12"/>
        <color rgb="FF000000"/>
        <rFont val="Arial"/>
      </rPr>
      <t>Atender según corresponda las gestiones que planteen las Unidades Usuarias relacionadas con los contratos en ejecución contractual.</t>
    </r>
  </si>
  <si>
    <t xml:space="preserve">Totalidad de gestiones tramitadas  / Totalidad de gestiones presentadas por las unidades usuarias </t>
  </si>
  <si>
    <r>
      <rPr>
        <b/>
        <sz val="12"/>
        <color rgb="FF000000"/>
        <rFont val="Arial"/>
      </rPr>
      <t xml:space="preserve">2.3.4.2.1. </t>
    </r>
    <r>
      <rPr>
        <sz val="12"/>
        <color rgb="FF000000"/>
        <rFont val="Arial"/>
      </rPr>
      <t>Atender a la luz de la normativa que corresponda, precedentes y afines, las gestiones recibidas referentes a trámites de ejecución sean: modificaciones contractuales, pagos y prórrogas.</t>
    </r>
  </si>
  <si>
    <t xml:space="preserve">Totalidad de modificaciones contractuales, pagos y prórrogas tramitados /  Totalidad de modificaciones contractuales, pagos y prórrogas recibidos </t>
  </si>
  <si>
    <r>
      <rPr>
        <b/>
        <sz val="12"/>
        <color rgb="FF000000"/>
        <rFont val="Arial"/>
      </rPr>
      <t>2.3.4.2.2.</t>
    </r>
    <r>
      <rPr>
        <sz val="12"/>
        <color rgb="FF000000"/>
        <rFont val="Arial"/>
      </rPr>
      <t xml:space="preserve"> Comunicar a las Unidades Usuarias el estado actual en que se encuentran las gestiones recibidas referentes a trámites de ejecución sean: modificaciones contractuales, pagos y prórrogas. por parte de la Unidad Usuaria</t>
    </r>
  </si>
  <si>
    <r>
      <rPr>
        <b/>
        <sz val="12"/>
        <color rgb="FF000000"/>
        <rFont val="Arial"/>
      </rPr>
      <t xml:space="preserve">2.3.4.3. </t>
    </r>
    <r>
      <rPr>
        <sz val="12"/>
        <color rgb="FF000000"/>
        <rFont val="Arial"/>
      </rPr>
      <t xml:space="preserve">Concretar las acciones correspondientes para atender los líneamientos acorde a la nueva Ley de Compras Públicas y su reglamento </t>
    </r>
  </si>
  <si>
    <t>Acciones concretadas en  plazo, dentro del período 2023 / Acciones requeridas, según el plan de acción</t>
  </si>
  <si>
    <r>
      <rPr>
        <b/>
        <sz val="12"/>
        <color rgb="FF000000"/>
        <rFont val="Arial"/>
      </rPr>
      <t>2.3.4.3.1.</t>
    </r>
    <r>
      <rPr>
        <sz val="12"/>
        <color rgb="FF000000"/>
        <rFont val="Arial"/>
      </rPr>
      <t xml:space="preserve"> Generar la normativa Interna que se requiera a raíz de la nueva  Ley General de Contratación Pública y su Reglamento. </t>
    </r>
  </si>
  <si>
    <t>Diciembre</t>
  </si>
  <si>
    <t xml:space="preserve">Normativa generada / Normativa identificada por generar en el período, según lo establecido en plan de acción  </t>
  </si>
  <si>
    <r>
      <rPr>
        <b/>
        <sz val="12"/>
        <color rgb="FF000000"/>
        <rFont val="Arial"/>
      </rPr>
      <t xml:space="preserve"> 2.3.4.3. 2. </t>
    </r>
    <r>
      <rPr>
        <sz val="12"/>
        <color rgb="FF000000"/>
        <rFont val="Arial"/>
      </rPr>
      <t>Cumplir e informar según corresponda, con los requerimientos que generen las autoridades competentes, relacionadas con la nueva Ley de Contratación Pública y su Reglamento que sean resorte de la Unidad de Proveeduría.</t>
    </r>
  </si>
  <si>
    <t xml:space="preserve">Oficio resumen de atención de requerimientos para la Dirección Administrativa / Requerimientos solicitados </t>
  </si>
  <si>
    <t>Objetivo Estratégico 1. Atención de Emergencias</t>
  </si>
  <si>
    <t xml:space="preserve">Objetivo Específico 1. Protección </t>
  </si>
  <si>
    <t>Servicios Generales</t>
  </si>
  <si>
    <r>
      <rPr>
        <b/>
        <sz val="12"/>
        <color rgb="FF000000"/>
        <rFont val="Arial"/>
      </rPr>
      <t>2.1.5.1</t>
    </r>
    <r>
      <rPr>
        <sz val="12"/>
        <color rgb="FF000000"/>
        <rFont val="Arial"/>
      </rPr>
      <t>. Fortalecer y mantener en optimas condiciones de funcionamiento la infraestructura institucional, mediante el mantenimiento, construcción, remodelación y acondicionamiento de edificacionesen la zona urbana y rural.</t>
    </r>
  </si>
  <si>
    <t xml:space="preserve"> Construcciones, remodelaciones y mantenimientos ejecutadas según prioridad organizacional / Priorizacion de necesidades de infraestructura</t>
  </si>
  <si>
    <r>
      <rPr>
        <sz val="12"/>
        <color rgb="FF000000"/>
        <rFont val="Arial"/>
      </rPr>
      <t xml:space="preserve"> </t>
    </r>
    <r>
      <rPr>
        <b/>
        <sz val="12"/>
        <color rgb="FF000000"/>
        <rFont val="Arial"/>
      </rPr>
      <t xml:space="preserve">2.1.5.1.1. </t>
    </r>
    <r>
      <rPr>
        <sz val="12"/>
        <color rgb="FF000000"/>
        <rFont val="Arial"/>
      </rPr>
      <t>Atender al menos el 75% de  los reportes de averías de mantenimiento correctivo que generan las diferentes dependencias de la Organización.</t>
    </r>
  </si>
  <si>
    <t xml:space="preserve"> Reportes de averias atendidas y corregidas/Totalidad de Reportes de averias recibidas por dependencias </t>
  </si>
  <si>
    <r>
      <rPr>
        <b/>
        <sz val="12"/>
        <color rgb="FF000000"/>
        <rFont val="Arial"/>
      </rPr>
      <t xml:space="preserve"> 2.1.5.1.2.</t>
    </r>
    <r>
      <rPr>
        <sz val="12"/>
        <color rgb="FF000000"/>
        <rFont val="Arial"/>
      </rPr>
      <t xml:space="preserve"> Gestionar el mantenimiento preventivo y correctivo de los componentes civiles y electromecánicos de las edificaciones.</t>
    </r>
  </si>
  <si>
    <t>Informe de visitas  ejecutadas /  Visitas  programadas</t>
  </si>
  <si>
    <r>
      <rPr>
        <b/>
        <sz val="12"/>
        <color rgb="FF000000"/>
        <rFont val="Arial"/>
      </rPr>
      <t>2.1.5.1.3.</t>
    </r>
    <r>
      <rPr>
        <sz val="12"/>
        <color rgb="FF000000"/>
        <rFont val="Arial"/>
      </rPr>
      <t xml:space="preserve"> Gestionar los proyectos constructivos priorizados por la Administración dando especial enfasis en las zonas rurales del país.</t>
    </r>
  </si>
  <si>
    <t>Etapas alcanzadas de proyectos constructivos / Etapas programadas de proyectos constructivos según auxiliar de seguimiento de proyectos</t>
  </si>
  <si>
    <t>Objetivo Estratégico 3. Continuidad Operativa</t>
  </si>
  <si>
    <r>
      <rPr>
        <b/>
        <sz val="12"/>
        <color rgb="FF000000"/>
        <rFont val="Arial"/>
      </rPr>
      <t>2.3.5.1</t>
    </r>
    <r>
      <rPr>
        <sz val="12"/>
        <color rgb="FF000000"/>
        <rFont val="Arial"/>
      </rPr>
      <t xml:space="preserve">. Gestionar la adquisición, asignación y control de los bienes y suministros requeridos por las dependencias para la continuidad de las operaciones institucionales. </t>
    </r>
  </si>
  <si>
    <r>
      <rPr>
        <b/>
        <sz val="12"/>
        <color rgb="FF000000"/>
        <rFont val="Arial"/>
      </rPr>
      <t>2.3.5.1.1</t>
    </r>
    <r>
      <rPr>
        <sz val="12"/>
        <color rgb="FF000000"/>
        <rFont val="Arial"/>
      </rPr>
      <t>. Gestionar el envío del Programa de Adquisiciones  Proyectado (PAP)  ante la Unidad de Servicios Generales, conforme el artículo N°80  Reglamento a la Ley General de la Contratación Pública.</t>
    </r>
  </si>
  <si>
    <t>Enero - Febrero</t>
  </si>
  <si>
    <t>Propuesta del Programa de Adquisiciones Proyectado (PAP) / Envío del oficio a la Unidad de Proveeduría</t>
  </si>
  <si>
    <r>
      <rPr>
        <b/>
        <sz val="12"/>
        <color rgb="FF000000"/>
        <rFont val="Arial"/>
      </rPr>
      <t xml:space="preserve">2.3.5.1.2. </t>
    </r>
    <r>
      <rPr>
        <sz val="12"/>
        <color rgb="FF000000"/>
        <rFont val="Arial"/>
      </rPr>
      <t>Ejecutar el ciclo de compra integral a través de la Ley de Contratación 9986  y compras por caja chica por reglamento interno, de aquellas necesidades aprobadas y priorizadas.</t>
    </r>
  </si>
  <si>
    <t>Preparación de solicitudes de compra y etapas del proceso de compra / Solicitudes compras enviadas para trámite</t>
  </si>
  <si>
    <r>
      <rPr>
        <b/>
        <sz val="12"/>
        <color rgb="FF000000"/>
        <rFont val="Arial"/>
      </rPr>
      <t>2.3.5.1.3.</t>
    </r>
    <r>
      <rPr>
        <sz val="12"/>
        <color rgb="FF000000"/>
        <rFont val="Arial"/>
      </rPr>
      <t xml:space="preserve"> Fiscalizar  contrataciones y tramitar  los compromisos de pago  promovidas según las Leyes 7494 y 9986.</t>
    </r>
  </si>
  <si>
    <t>Setiembre - Diciembre</t>
  </si>
  <si>
    <t>85% de presupuesto ejecutado / compras recibidas a satisfacción</t>
  </si>
  <si>
    <r>
      <rPr>
        <b/>
        <sz val="12"/>
        <color rgb="FF000000"/>
        <rFont val="Arial"/>
      </rPr>
      <t xml:space="preserve">2.3.5.1.4. </t>
    </r>
    <r>
      <rPr>
        <sz val="12"/>
        <color rgb="FF000000"/>
        <rFont val="Arial"/>
      </rPr>
      <t>Mantener el estandar necesario para la atencion de las emergencias; en cuanto  a equipo de proteccion personal, mediante la atencion oportuna de las solicitudes de reparación recibidas.</t>
    </r>
  </si>
  <si>
    <t>Totalidad de solicitudes de reparación de EPP / Totalidad de solicitudes atendidas</t>
  </si>
  <si>
    <r>
      <rPr>
        <b/>
        <sz val="12"/>
        <color rgb="FF000000"/>
        <rFont val="Arial"/>
      </rPr>
      <t>2.3.5.1.5.</t>
    </r>
    <r>
      <rPr>
        <sz val="12"/>
        <color rgb="FF000000"/>
        <rFont val="Arial"/>
      </rPr>
      <t xml:space="preserve"> Incentivar las acciones de control interno mediante la ejecución anual de tomas físicas de inventarios hasta en un 25% de las dependencias, especificamente para consumibles  de aseo, oficina y tambien en equipo de protección personal y activos.</t>
    </r>
  </si>
  <si>
    <t xml:space="preserve">Tomas fisicas realizadas/       informes remitidos </t>
  </si>
  <si>
    <r>
      <rPr>
        <b/>
        <sz val="12"/>
        <color rgb="FF000000"/>
        <rFont val="Arial"/>
      </rPr>
      <t xml:space="preserve">2.3.5.1.6. </t>
    </r>
    <r>
      <rPr>
        <sz val="12"/>
        <color rgb="FF000000"/>
        <rFont val="Arial"/>
      </rPr>
      <t>Ejecutar un estudio de rotación de inventarios con el fin de determinar la obsolecencia.</t>
    </r>
  </si>
  <si>
    <t xml:space="preserve">Octubre - Diciembre </t>
  </si>
  <si>
    <t xml:space="preserve">Informe de resultados sobre Estudio Rotación inventario </t>
  </si>
  <si>
    <r>
      <rPr>
        <b/>
        <sz val="12"/>
        <color rgb="FF000000"/>
        <rFont val="Arial"/>
      </rPr>
      <t>2.3.5.1.7.</t>
    </r>
    <r>
      <rPr>
        <sz val="12"/>
        <color rgb="FF000000"/>
        <rFont val="Arial"/>
      </rPr>
      <t xml:space="preserve"> Gestionar el 100% de las solicitudes asociadas a los procesos de mantenimiento y reparación de activos.</t>
    </r>
  </si>
  <si>
    <t>Solicitudes recibidas / solictudes atendidas</t>
  </si>
  <si>
    <r>
      <rPr>
        <b/>
        <sz val="12"/>
        <color rgb="FF000000"/>
        <rFont val="Arial"/>
      </rPr>
      <t xml:space="preserve">2.3.5.1.8. </t>
    </r>
    <r>
      <rPr>
        <sz val="12"/>
        <color rgb="FF000000"/>
        <rFont val="Arial"/>
      </rPr>
      <t xml:space="preserve">Efectuar una revisión anual de los sistemas donde se administra la flotilla vehicular institucional donde se concilien los bienes, la información y trazabilidad de los mismos. </t>
    </r>
  </si>
  <si>
    <t xml:space="preserve">Junio </t>
  </si>
  <si>
    <t>Informe de la revisión</t>
  </si>
  <si>
    <r>
      <rPr>
        <b/>
        <sz val="12"/>
        <color rgb="FF000000"/>
        <rFont val="Arial"/>
      </rPr>
      <t xml:space="preserve">2.3.5.2. </t>
    </r>
    <r>
      <rPr>
        <sz val="12"/>
        <color rgb="FF000000"/>
        <rFont val="Arial"/>
      </rPr>
      <t>Mantener en óptimas condiciones de funcionamiento las herramientas y  equipos  especializados, requeridos por la Organización  para la oportuna atención de emergencias.</t>
    </r>
  </si>
  <si>
    <t>Totalidad de equipos atendidos / Totalidad de solicitudes de reporte de averias</t>
  </si>
  <si>
    <r>
      <rPr>
        <b/>
        <sz val="12"/>
        <color rgb="FF000000"/>
        <rFont val="Arial"/>
      </rPr>
      <t>2.3.5.2.1.</t>
    </r>
    <r>
      <rPr>
        <sz val="12"/>
        <color rgb="FF000000"/>
        <rFont val="Arial"/>
      </rPr>
      <t xml:space="preserve"> Atender el 80% de los reportes de avería  de mantenimiento correctivo de  herramientas y equipos especializados utilizados para la atención de emergencias..</t>
    </r>
  </si>
  <si>
    <t xml:space="preserve"> Totalidad de reportes de avería atendidos / Totalidad de reportes de avería recibidos</t>
  </si>
  <si>
    <r>
      <rPr>
        <b/>
        <sz val="12"/>
        <color rgb="FF000000"/>
        <rFont val="Arial"/>
      </rPr>
      <t xml:space="preserve"> 2.3.5.2.2. </t>
    </r>
    <r>
      <rPr>
        <sz val="12"/>
        <color rgb="FF000000"/>
        <rFont val="Arial"/>
      </rPr>
      <t>Ejecutar</t>
    </r>
    <r>
      <rPr>
        <b/>
        <sz val="12"/>
        <color rgb="FF000000"/>
        <rFont val="Arial"/>
      </rPr>
      <t xml:space="preserve"> </t>
    </r>
    <r>
      <rPr>
        <sz val="12"/>
        <color rgb="FF000000"/>
        <rFont val="Arial"/>
      </rPr>
      <t>el adecuado mantenimiento y uso de los equipos  en la totalidad de las estaciones y dependencias de bomberos como parte del mantenimiento preventivo mediante 2 giras.</t>
    </r>
  </si>
  <si>
    <r>
      <rPr>
        <b/>
        <sz val="12"/>
        <color rgb="FF000000"/>
        <rFont val="Arial"/>
      </rPr>
      <t xml:space="preserve">2.3.5.3. </t>
    </r>
    <r>
      <rPr>
        <sz val="12"/>
        <color rgb="FF000000"/>
        <rFont val="Arial"/>
      </rPr>
      <t>Brindar el servicio de la seguridad patrimonial de manera integral en la totalidad de las edificaciones del Cuerpo de Bomberos que así lo requiera.</t>
    </r>
  </si>
  <si>
    <t>Totalidad de eventos atendidos/ Totalidad de Eventos Presentados</t>
  </si>
  <si>
    <r>
      <rPr>
        <b/>
        <sz val="12"/>
        <color rgb="FF000000"/>
        <rFont val="Arial"/>
      </rPr>
      <t>2.3.5.3.1</t>
    </r>
    <r>
      <rPr>
        <sz val="12"/>
        <color rgb="FF000000"/>
        <rFont val="Arial"/>
      </rPr>
      <t>. Ejecutar supervisión todos los días hábiles de cada puesto de seguridad ubicados en las edificaciones del Cuerpo de Bomberos.</t>
    </r>
  </si>
  <si>
    <t>No. de días hábiles mesual/No. boletas de supervisión entregadas</t>
  </si>
  <si>
    <r>
      <rPr>
        <b/>
        <sz val="12"/>
        <color rgb="FF000000"/>
        <rFont val="Arial"/>
      </rPr>
      <t>2.3.5.3.2.</t>
    </r>
    <r>
      <rPr>
        <sz val="12"/>
        <color rgb="FF000000"/>
        <rFont val="Arial"/>
      </rPr>
      <t xml:space="preserve"> Gestionar la atención de los eventos que se presentan a través del monitoreo de los sistemas de Intrusión, Incendio y Videovigilancia.</t>
    </r>
  </si>
  <si>
    <t>Eventos presentados/ Eventos atendidos</t>
  </si>
  <si>
    <r>
      <rPr>
        <b/>
        <sz val="12"/>
        <color rgb="FF000000"/>
        <rFont val="Arial"/>
      </rPr>
      <t xml:space="preserve"> 2.3.5.3.3.</t>
    </r>
    <r>
      <rPr>
        <sz val="12"/>
        <color rgb="FF000000"/>
        <rFont val="Arial"/>
      </rPr>
      <t xml:space="preserve"> Atender las averías correctivas de los sistemas de seguridad electrónica que generan las diferentes dependencias de la Organización.</t>
    </r>
  </si>
  <si>
    <t>Mantenimientos correctivos requeridos/ Mantenimientos correctivos atendidos</t>
  </si>
  <si>
    <r>
      <rPr>
        <b/>
        <sz val="12"/>
        <color rgb="FF000000"/>
        <rFont val="Arial"/>
      </rPr>
      <t>2.3.5.3.4.</t>
    </r>
    <r>
      <rPr>
        <sz val="12"/>
        <color rgb="FF000000"/>
        <rFont val="Arial"/>
      </rPr>
      <t xml:space="preserve"> Realizar dos mantenimientos preventivos por año a la totalidad de los sistemas de seguridad electrónica de la Organización.</t>
    </r>
  </si>
  <si>
    <t>Mantenimientos preventivos requeridos/ Mantenimientos preventivos atendidos</t>
  </si>
  <si>
    <r>
      <rPr>
        <b/>
        <sz val="12"/>
        <color rgb="FF000000"/>
        <rFont val="Arial"/>
      </rPr>
      <t>2.3.5.4.</t>
    </r>
    <r>
      <rPr>
        <sz val="12"/>
        <color rgb="FF000000"/>
        <rFont val="Arial"/>
      </rPr>
      <t xml:space="preserve"> Gestionar los compromisos institucionales adquiridos que garantizen la proteccion y continuidad de la cartera de seguros y la correcta operación y transito de la flotilla vehicular institucional</t>
    </r>
  </si>
  <si>
    <t>Totalidad de acciones ejectudas / Totalidad de acciones programadas</t>
  </si>
  <si>
    <r>
      <rPr>
        <b/>
        <sz val="12"/>
        <color rgb="FF000000"/>
        <rFont val="Arial"/>
      </rPr>
      <t xml:space="preserve">2.3.5.4.1. </t>
    </r>
    <r>
      <rPr>
        <sz val="12"/>
        <color rgb="FF000000"/>
        <rFont val="Arial"/>
      </rPr>
      <t>Ejecutar la correcta administración de las pólizas que cubren al personal y los bienes de la Organización.</t>
    </r>
  </si>
  <si>
    <t xml:space="preserve">Cantidad de pólizas tramitadas / Cantidad de emisiones o renovaciones de pólizas </t>
  </si>
  <si>
    <r>
      <rPr>
        <b/>
        <sz val="12"/>
        <color rgb="FF000000"/>
        <rFont val="Arial"/>
      </rPr>
      <t>2.3.5.4.2.</t>
    </r>
    <r>
      <rPr>
        <sz val="12"/>
        <color rgb="FF000000"/>
        <rFont val="Arial"/>
      </rPr>
      <t xml:space="preserve"> Brindar apoyo a las unidades usuarias para la correcta operación de la flotilla de la organización, en apego a la normativa que regula la circulación en el país. </t>
    </r>
  </si>
  <si>
    <t xml:space="preserve"> Cantidad de vehículos que se encuentran al día / Totalidad de vehículos que integran la flotila vehicular</t>
  </si>
  <si>
    <r>
      <rPr>
        <b/>
        <sz val="12"/>
        <color rgb="FF000000"/>
        <rFont val="Arial"/>
      </rPr>
      <t>2.3.5.4.3</t>
    </r>
    <r>
      <rPr>
        <sz val="12"/>
        <color rgb="FF000000"/>
        <rFont val="Arial"/>
      </rPr>
      <t xml:space="preserve">. Gestionar los reclamos que se derivan  de la cartera de seguros; así como gestionar las exoneraciones, tramites de inscripciones </t>
    </r>
  </si>
  <si>
    <t>Cantidad de reclamos tramitados / Cantidad de reclamos reportados.</t>
  </si>
  <si>
    <r>
      <rPr>
        <b/>
        <sz val="12"/>
        <color rgb="FF000000"/>
        <rFont val="Arial"/>
      </rPr>
      <t>2.3.5.5.</t>
    </r>
    <r>
      <rPr>
        <sz val="12"/>
        <color rgb="FF000000"/>
        <rFont val="Arial"/>
      </rPr>
      <t xml:space="preserve"> Gestionar los compromisos institucionales  adquiridos para la adecuada operacion de las edificaciones;  en cuanto a Servicios Públicos y los permisos de funcionamiento.</t>
    </r>
  </si>
  <si>
    <t>Totalidad  de compromisos de pagos realizados / Solicitudes de pago requeridas</t>
  </si>
  <si>
    <r>
      <rPr>
        <b/>
        <sz val="12"/>
        <color rgb="FF000000"/>
        <rFont val="Arial"/>
      </rPr>
      <t>2.3.5.5.1.</t>
    </r>
    <r>
      <rPr>
        <sz val="12"/>
        <color rgb="FF000000"/>
        <rFont val="Arial"/>
      </rPr>
      <t xml:space="preserve"> Realizar la cancelación de los compromisos de pago en los servicios públicos y municipales antes del vencimiento.</t>
    </r>
  </si>
  <si>
    <t xml:space="preserve"> Consumo trimestral por Dirección/  Consumo trismestral por tipo de servicio </t>
  </si>
  <si>
    <r>
      <rPr>
        <b/>
        <sz val="12"/>
        <color rgb="FF000000"/>
        <rFont val="Arial"/>
      </rPr>
      <t>2.3.5.5.2.</t>
    </r>
    <r>
      <rPr>
        <sz val="12"/>
        <color rgb="FF000000"/>
        <rFont val="Arial"/>
      </rPr>
      <t xml:space="preserve"> Analizar de manera mensual los consumos en los servicios públicos, para realizar los reportes requeridos y coadyudar con la sostenibilidad (ambiental y presupuestaria) de la organización </t>
    </r>
  </si>
  <si>
    <t>Reportes realizados /  Reportes requeridos</t>
  </si>
  <si>
    <r>
      <rPr>
        <b/>
        <sz val="12"/>
        <color rgb="FF000000"/>
        <rFont val="Arial"/>
      </rPr>
      <t>2.3.5.5.3.</t>
    </r>
    <r>
      <rPr>
        <sz val="12"/>
        <color rgb="FF000000"/>
        <rFont val="Arial"/>
      </rPr>
      <t xml:space="preserve"> Coordinar con cada dependencia la gestión de los trámites y exoneraciones requeridos para el funcionamiento de las edificaciones.</t>
    </r>
  </si>
  <si>
    <t>trámites realizados /  trámite requeridos</t>
  </si>
  <si>
    <t>Talento Humano</t>
  </si>
  <si>
    <r>
      <rPr>
        <b/>
        <sz val="12"/>
        <color rgb="FF000000"/>
        <rFont val="Arial"/>
      </rPr>
      <t>2.3.6.1.</t>
    </r>
    <r>
      <rPr>
        <sz val="12"/>
        <color rgb="FF000000"/>
        <rFont val="Arial"/>
      </rPr>
      <t xml:space="preserve"> Ejecutar el 100% de los procesos asociados a pagos de nómina, administración de personal y cumplimiento de obligaciones patronales, de forma eficaz y oportuna</t>
    </r>
  </si>
  <si>
    <t>Gestiones atendidas oportunamente / Gestiones por tramitar</t>
  </si>
  <si>
    <r>
      <rPr>
        <b/>
        <sz val="12"/>
        <color rgb="FF000000"/>
        <rFont val="Arial"/>
      </rPr>
      <t>2.3.6.1.1</t>
    </r>
    <r>
      <rPr>
        <sz val="12"/>
        <color rgb="FF000000"/>
        <rFont val="Arial"/>
      </rPr>
      <t>. Efectuar el proceso de pago de planilla ordinaria quincenal y planillas extraordinarias correspondientes</t>
    </r>
  </si>
  <si>
    <t>Cantidad de procesos de planilla ejecutados / 26 procesos de nómina por elaborar</t>
  </si>
  <si>
    <r>
      <rPr>
        <b/>
        <sz val="12"/>
        <color rgb="FF000000"/>
        <rFont val="Arial"/>
      </rPr>
      <t xml:space="preserve">2.3.6.1.2. </t>
    </r>
    <r>
      <rPr>
        <sz val="12"/>
        <color rgb="FF000000"/>
        <rFont val="Arial"/>
      </rPr>
      <t>Procesar los diferentes requerimientos relacionados con administración del personal, compensaciones salariales y beneficios institucionales, así como, la elaboración y entrega de documentación en materia laboral</t>
    </r>
  </si>
  <si>
    <t>Cantidad de solicitudes atendidas / cantidad de solicitudes por atender</t>
  </si>
  <si>
    <r>
      <rPr>
        <b/>
        <sz val="12"/>
        <color rgb="FF000000"/>
        <rFont val="Arial"/>
      </rPr>
      <t>2.3.6.1.3.</t>
    </r>
    <r>
      <rPr>
        <sz val="12"/>
        <color rgb="FF000000"/>
        <rFont val="Arial"/>
      </rPr>
      <t xml:space="preserve"> Cumplir con las aplicaciones de deducciones en planilla por convenios con otras entidades acorde con la legislación vigente, la atención de mandamientos judiciales, el traslado y declaración de los impuestos de renta sobre el salario</t>
    </r>
  </si>
  <si>
    <t>Cantidad de procesos de pagos a otros entes tramitados / 27 procesos por desarrollar</t>
  </si>
  <si>
    <r>
      <rPr>
        <b/>
        <sz val="12"/>
        <color rgb="FF000000"/>
        <rFont val="Arial"/>
      </rPr>
      <t>2.3.6.1.4.</t>
    </r>
    <r>
      <rPr>
        <sz val="12"/>
        <color rgb="FF000000"/>
        <rFont val="Arial"/>
      </rPr>
      <t xml:space="preserve"> Reportar  las variaciones por ingresos y salidas del personal, en las pólizas de vida para cobertura del personal asalariado y voluntario</t>
    </r>
  </si>
  <si>
    <t>Cantidad de movimientos atendidos / cantidad de movimientos recibidos</t>
  </si>
  <si>
    <r>
      <rPr>
        <sz val="12"/>
        <color rgb="FF000000"/>
        <rFont val="Arial"/>
      </rPr>
      <t xml:space="preserve">
</t>
    </r>
    <r>
      <rPr>
        <b/>
        <sz val="12"/>
        <color rgb="FF000000"/>
        <rFont val="Arial"/>
      </rPr>
      <t>2.3.6.2.</t>
    </r>
    <r>
      <rPr>
        <sz val="12"/>
        <color rgb="FF000000"/>
        <rFont val="Arial"/>
      </rPr>
      <t xml:space="preserve"> Gestionar el 100% de los procesos relacionados con el desarrollo del talento humano del Benemérito Cuerpo de Bomberos de Costa Rica </t>
    </r>
  </si>
  <si>
    <t>Procesos ejecutados/procesos requeridos</t>
  </si>
  <si>
    <r>
      <rPr>
        <b/>
        <sz val="12"/>
        <color rgb="FF000000"/>
        <rFont val="Arial"/>
      </rPr>
      <t>2.3.6.2.1.</t>
    </r>
    <r>
      <rPr>
        <sz val="12"/>
        <color rgb="FF000000"/>
        <rFont val="Arial"/>
      </rPr>
      <t xml:space="preserve"> Captar y dotar del talento humano idóneo que se demanda en las diferentes Unidades Usuarias de la Organización, a nivel administrativo, técnico y operativo, así como suministrar conocimientos generales para la adaptación a la Organización</t>
    </r>
  </si>
  <si>
    <t>(Cantidad de solicitudes tramitadas / Cantidad de solicitudes recibidas) *100</t>
  </si>
  <si>
    <r>
      <rPr>
        <b/>
        <sz val="12"/>
        <color rgb="FF000000"/>
        <rFont val="Arial"/>
      </rPr>
      <t>2.3.6.2.2.</t>
    </r>
    <r>
      <rPr>
        <sz val="12"/>
        <color rgb="FF000000"/>
        <rFont val="Arial"/>
      </rPr>
      <t xml:space="preserve"> Dotar al personal del Cuerpo de Bomberos de Costa Rica el identificador institucional según sea requerido </t>
    </r>
  </si>
  <si>
    <t>(Cantidad de identificadores tramitados/Cantidad de identificadores requeridos)*100</t>
  </si>
  <si>
    <r>
      <rPr>
        <b/>
        <sz val="12"/>
        <color rgb="FF000000"/>
        <rFont val="Arial"/>
      </rPr>
      <t>2.3.6.2.3.</t>
    </r>
    <r>
      <rPr>
        <sz val="12"/>
        <color rgb="FF000000"/>
        <rFont val="Arial"/>
      </rPr>
      <t xml:space="preserve"> Ejecutar los procesos de desarrollo y promoción del Talento Humano de la Organización, relacionados con:  Concursos de Ascenso y Estudios de Puesto solicitados por la Administración del Cuerpo de Bomberos. </t>
    </r>
  </si>
  <si>
    <r>
      <rPr>
        <b/>
        <sz val="12"/>
        <color rgb="FF000000"/>
        <rFont val="Arial"/>
      </rPr>
      <t>2.3.6.2.4</t>
    </r>
    <r>
      <rPr>
        <sz val="12"/>
        <color rgb="FF000000"/>
        <rFont val="Arial"/>
      </rPr>
      <t>. Ejecutar el proceso de Evaluación de Desempeño y periodo de prueba al personal administrativo, técnico y operativo, a través de la herramienta destinada por la Organización para este fin</t>
    </r>
  </si>
  <si>
    <t>(Evaluaciones realizadas / Evaluaciones requeridas) * 100</t>
  </si>
  <si>
    <r>
      <rPr>
        <b/>
        <sz val="12"/>
        <color rgb="FF000000"/>
        <rFont val="Arial"/>
      </rPr>
      <t>2.3.6.2.5.</t>
    </r>
    <r>
      <rPr>
        <sz val="12"/>
        <color rgb="FF000000"/>
        <rFont val="Arial"/>
      </rPr>
      <t>Generar iniciativas que fortalezcan el Clima y Cultura Organizacional</t>
    </r>
  </si>
  <si>
    <t>(Iniciativas realizados/ Iniciativas planteadas) *100</t>
  </si>
  <si>
    <r>
      <rPr>
        <b/>
        <sz val="12"/>
        <color rgb="FF000000"/>
        <rFont val="Arial"/>
      </rPr>
      <t>2.3.6.2.6.</t>
    </r>
    <r>
      <rPr>
        <sz val="12"/>
        <color rgb="FF000000"/>
        <rFont val="Arial"/>
      </rPr>
      <t xml:space="preserve"> Implementar el Modelo de Sucesión de la Organización  </t>
    </r>
  </si>
  <si>
    <t>Implementación del modelo</t>
  </si>
  <si>
    <r>
      <rPr>
        <b/>
        <sz val="12"/>
        <color rgb="FF000000"/>
        <rFont val="Arial"/>
      </rPr>
      <t xml:space="preserve">2.3.6.3. </t>
    </r>
    <r>
      <rPr>
        <sz val="12"/>
        <color rgb="FF000000"/>
        <rFont val="Arial"/>
      </rPr>
      <t>Establecer en el Cuerpo de Bomberos la cultura y hábitos de prevención y promoción de la salud integral, así como la seguridad laboral, por medio de actividades interdisciplinarias de los servicios del Área de Bienestar Laboral</t>
    </r>
  </si>
  <si>
    <t>Actividades ejecutadas / actividades programadas</t>
  </si>
  <si>
    <r>
      <rPr>
        <b/>
        <sz val="12"/>
        <color rgb="FF000000"/>
        <rFont val="Arial"/>
      </rPr>
      <t>2.3.6.3.1</t>
    </r>
    <r>
      <rPr>
        <sz val="12"/>
        <color rgb="FF000000"/>
        <rFont val="Arial"/>
      </rPr>
      <t>. Realizar las pruebas de verificación del consumo de drogas lícitas o ilícitas entre los miembros del Cuerpo de Bomberos, según el porcentaje autorizado por la Comisión de Toxicología y en cumplimiento del Reglamento para la Aplicación de Pruebas Toxicológicas a los Miembros del Benemérito Cuerpo de Bomberos de Costa Rica.</t>
    </r>
  </si>
  <si>
    <t>Cantidad de pruebas toxicológicas realizadas / la cantidad de colaboradores a evaluar</t>
  </si>
  <si>
    <r>
      <rPr>
        <b/>
        <sz val="12"/>
        <color rgb="FF000000"/>
        <rFont val="Arial"/>
      </rPr>
      <t xml:space="preserve">2.3.6.3.2. </t>
    </r>
    <r>
      <rPr>
        <sz val="12"/>
        <color rgb="FF000000"/>
        <rFont val="Arial"/>
      </rPr>
      <t>Definir e implementar técnicas de prevención, promoción e información para desarrollar hábitos de vida saludables, prevenir y atender enfermedades o accidentes entre el personal del Cuerpo de Bomberos.</t>
    </r>
  </si>
  <si>
    <t>Actividades realizadas / actividades programadas</t>
  </si>
  <si>
    <r>
      <rPr>
        <b/>
        <sz val="12"/>
        <color rgb="FF000000"/>
        <rFont val="Arial"/>
      </rPr>
      <t>2.3.6.3.3.</t>
    </r>
    <r>
      <rPr>
        <sz val="12"/>
        <color rgb="FF000000"/>
        <rFont val="Arial"/>
      </rPr>
      <t xml:space="preserve"> Ejecutar las gestiones de apoyo a las diferentes dependencias del Cuerpo de Bomberos en materia de prevención de la higiene, seguridad y salud ocupacional.</t>
    </r>
  </si>
  <si>
    <r>
      <rPr>
        <b/>
        <sz val="12"/>
        <color rgb="FF000000"/>
        <rFont val="Arial"/>
      </rPr>
      <t>2.3.6.3.4.</t>
    </r>
    <r>
      <rPr>
        <sz val="12"/>
        <color rgb="FF000000"/>
        <rFont val="Arial"/>
      </rPr>
      <t xml:space="preserve"> Plantear e implementar la normativa interna necesaria para realizar el abordaje interdisciplinario y multifactorial sobre la idoneidad del personal operativo del Cuerpo de Bomberos.</t>
    </r>
  </si>
  <si>
    <t>Normativa implementada / normativa planteada</t>
  </si>
  <si>
    <r>
      <rPr>
        <b/>
        <sz val="12"/>
        <color rgb="FF000000"/>
        <rFont val="Arial"/>
      </rPr>
      <t>2.3.6.4</t>
    </r>
    <r>
      <rPr>
        <sz val="12"/>
        <color rgb="FF000000"/>
        <rFont val="Arial"/>
      </rPr>
      <t xml:space="preserve">. Atender el 100% de las gestiones y controles administrativos, presupuestarios y financiero contables, relacionados con las operaciones Unidad de Talento Humano. </t>
    </r>
  </si>
  <si>
    <t>Total de solicitudes atendidas / total de solicitudes recibidas</t>
  </si>
  <si>
    <r>
      <rPr>
        <b/>
        <sz val="12"/>
        <color rgb="FF000000"/>
        <rFont val="Arial"/>
      </rPr>
      <t>2.3.6.4.1.</t>
    </r>
    <r>
      <rPr>
        <sz val="12"/>
        <color rgb="FF000000"/>
        <rFont val="Arial"/>
      </rPr>
      <t xml:space="preserve"> Gestionar las obligaciones patronales con concepto de cargas sociales.</t>
    </r>
  </si>
  <si>
    <t xml:space="preserve">Total de solicitudes atendidas mensualmente  / total de solicitudes recibidas mensualmente </t>
  </si>
  <si>
    <r>
      <rPr>
        <b/>
        <sz val="12"/>
        <color rgb="FF000000"/>
        <rFont val="Arial"/>
      </rPr>
      <t>2.3.6.4.2</t>
    </r>
    <r>
      <rPr>
        <sz val="12"/>
        <color rgb="FF000000"/>
        <rFont val="Arial"/>
      </rPr>
      <t>. Establecer mecanismos que permitan mantener el control contable y la ejecución presupuestaria de remuneraciones, y otras gestiones de la Unidad de Talento Humano.</t>
    </r>
  </si>
  <si>
    <t>Total de solicitudes atendidas mensualmente / total de solicitudes recibidas mensualmente</t>
  </si>
  <si>
    <r>
      <rPr>
        <b/>
        <sz val="12"/>
        <color rgb="FF000000"/>
        <rFont val="Arial"/>
      </rPr>
      <t>2.3.6.4.3</t>
    </r>
    <r>
      <rPr>
        <sz val="12"/>
        <color rgb="FF000000"/>
        <rFont val="Arial"/>
      </rPr>
      <t>. Atender los requerimientos relacionados con remuneraciones solicitados por organismos de fiscalización, y otros entes con los que el Cuerpo de Bomberos posea relación.</t>
    </r>
  </si>
  <si>
    <t>Total de solicitudes atendidas por trimestre / total de solicitudes recibidas por trimestre</t>
  </si>
  <si>
    <r>
      <rPr>
        <b/>
        <sz val="12"/>
        <color rgb="FF000000"/>
        <rFont val="Arial"/>
      </rPr>
      <t>2.3.6.5.</t>
    </r>
    <r>
      <rPr>
        <sz val="12"/>
        <color rgb="FF000000"/>
        <rFont val="Arial"/>
      </rPr>
      <t xml:space="preserve"> Administrar el 100% el mantenimiento, control y seguimiento de la información incluida en los expedientes físicos de los colaboradores ,  los expedientes en el sistema SIGAE y el cumplimiento de las obligaciones y beneficios de los colaboradores del BCBCR</t>
    </r>
  </si>
  <si>
    <r>
      <rPr>
        <b/>
        <sz val="12"/>
        <color rgb="FF000000"/>
        <rFont val="Arial"/>
      </rPr>
      <t xml:space="preserve">2.3.6.5.1. </t>
    </r>
    <r>
      <rPr>
        <sz val="12"/>
        <color rgb="FF000000"/>
        <rFont val="Arial"/>
      </rPr>
      <t xml:space="preserve"> Administrar el Archivo de Gestión que contiene los  expedientes fiísicos personales, en cumplimiento  de los requisitos mínimos según la normativa interna y normativa general</t>
    </r>
  </si>
  <si>
    <t>Cantidad de expedientes revisados / Cantidad de expedientes existentes</t>
  </si>
  <si>
    <r>
      <rPr>
        <b/>
        <sz val="12"/>
        <color rgb="FF000000"/>
        <rFont val="Arial"/>
      </rPr>
      <t>2.3.6.5.2.</t>
    </r>
    <r>
      <rPr>
        <sz val="12"/>
        <color rgb="FF000000"/>
        <rFont val="Arial"/>
      </rPr>
      <t xml:space="preserve"> Dar seguimiento a la información incluida por cada colaborador, en los expedientes del personal  en el Sistema de Información Geográfica para la Atención de Emergencias (SIGAE), en concordancia con la normativa vigente</t>
    </r>
  </si>
  <si>
    <t>Controles realizados/4</t>
  </si>
  <si>
    <r>
      <rPr>
        <b/>
        <sz val="12"/>
        <color rgb="FF000000"/>
        <rFont val="Arial"/>
      </rPr>
      <t>2.3.6.5.3.</t>
    </r>
    <r>
      <rPr>
        <sz val="12"/>
        <color rgb="FF000000"/>
        <rFont val="Arial"/>
      </rPr>
      <t xml:space="preserve"> Controlar el cumplimiento de los deberes y las obligaciones de colaboradores  de acuerdo al puesto, en cumplimiento a la lesgislación vigente.</t>
    </r>
  </si>
  <si>
    <t>Informes generados/4</t>
  </si>
  <si>
    <r>
      <rPr>
        <b/>
        <sz val="12"/>
        <color rgb="FF000000"/>
        <rFont val="Arial"/>
      </rPr>
      <t xml:space="preserve">2.3.6.6. </t>
    </r>
    <r>
      <rPr>
        <sz val="12"/>
        <color rgb="FF000000"/>
        <rFont val="Arial"/>
      </rPr>
      <t>Atender el 100% de los procesos laborales y disciplinarios, presentados ante la Unidad de Talento Humano</t>
    </r>
  </si>
  <si>
    <t>Cantidad de procesos realizados / total de procesos requeridos</t>
  </si>
  <si>
    <r>
      <rPr>
        <b/>
        <sz val="12"/>
        <color rgb="FF000000"/>
        <rFont val="Arial"/>
      </rPr>
      <t xml:space="preserve">2.3.6.6.1. </t>
    </r>
    <r>
      <rPr>
        <sz val="12"/>
        <color rgb="FF000000"/>
        <rFont val="Arial"/>
      </rPr>
      <t>Dirigir los procesos disciplinarios, solicitados a la Unidad de Talento Humano, con el fin de determinar la verdad real de los hechos y dar debido proceso, según corresponda.</t>
    </r>
  </si>
  <si>
    <r>
      <rPr>
        <b/>
        <sz val="12"/>
        <color rgb="FF000000"/>
        <rFont val="Arial"/>
      </rPr>
      <t>2.3.6.6.2.</t>
    </r>
    <r>
      <rPr>
        <sz val="12"/>
        <color rgb="FF000000"/>
        <rFont val="Arial"/>
      </rPr>
      <t xml:space="preserve"> Brindar atención y asesoría en materia disciplinaria a los funcionarios según corresponda</t>
    </r>
  </si>
  <si>
    <t>Consultas, u asesoría  realizadas / consultas, u asesoría solicitadas</t>
  </si>
  <si>
    <t xml:space="preserve">Mantenimiento Vehicular </t>
  </si>
  <si>
    <r>
      <rPr>
        <b/>
        <sz val="12"/>
        <color rgb="FF000000"/>
        <rFont val="Arial"/>
      </rPr>
      <t>2.3.7.1</t>
    </r>
    <r>
      <rPr>
        <sz val="12"/>
        <color rgb="FF000000"/>
        <rFont val="Arial"/>
      </rPr>
      <t>. Atender los servicios Institucionales durante el año 2024, alcanzando en promedio un 90% de la disponibilidad de la Flotilla de Emergencias aplicando adecuados Mantenimientos Correctivos según necesidad.</t>
    </r>
  </si>
  <si>
    <t>Unidades fuera de servicio (no programadas)/Total de Unidades de emergencia</t>
  </si>
  <si>
    <r>
      <rPr>
        <b/>
        <sz val="12"/>
        <color rgb="FF000000"/>
        <rFont val="Arial"/>
      </rPr>
      <t>2.3.7.1.1.</t>
    </r>
    <r>
      <rPr>
        <sz val="12"/>
        <color rgb="FF000000"/>
        <rFont val="Arial"/>
      </rPr>
      <t xml:space="preserve"> Realizar la correcta aplicación de</t>
    </r>
    <r>
      <rPr>
        <sz val="12"/>
        <color rgb="FFFF0000"/>
        <rFont val="Arial"/>
      </rPr>
      <t xml:space="preserve"> </t>
    </r>
    <r>
      <rPr>
        <sz val="12"/>
        <color rgb="FF000000"/>
        <rFont val="Arial"/>
      </rPr>
      <t>mantenimientos correctivos según necesidad,  que permitan mantener un 90% de la disponibilidad de la flotilla de emergencias.</t>
    </r>
  </si>
  <si>
    <r>
      <rPr>
        <b/>
        <sz val="12"/>
        <color rgb="FF000000"/>
        <rFont val="Arial"/>
      </rPr>
      <t>2.3.7.1.2.</t>
    </r>
    <r>
      <rPr>
        <sz val="12"/>
        <color rgb="FF000000"/>
        <rFont val="Arial"/>
      </rPr>
      <t xml:space="preserve"> Tramitar al menos el 80% de los expedientes de las reparaciones dentro de los plazos establecidos en los procedimientos aprobados.</t>
    </r>
  </si>
  <si>
    <t>Indicadores de tiempos del proceso</t>
  </si>
  <si>
    <r>
      <rPr>
        <b/>
        <sz val="12"/>
        <color rgb="FF000000"/>
        <rFont val="Arial"/>
      </rPr>
      <t xml:space="preserve">2.3.7.1.3. </t>
    </r>
    <r>
      <rPr>
        <sz val="12"/>
        <color rgb="FF000000"/>
        <rFont val="Arial"/>
      </rPr>
      <t xml:space="preserve">Analizar y tramitar al menos el 80% de las observaciones realizadas por los usuarios, posterior a cada mantenimiento efectuado. </t>
    </r>
  </si>
  <si>
    <t>Encuestas atendidas / Total de encuestas con observaciones.</t>
  </si>
  <si>
    <r>
      <rPr>
        <b/>
        <sz val="12"/>
        <color rgb="FF000000"/>
        <rFont val="Arial"/>
      </rPr>
      <t>2.3.7.1.4.</t>
    </r>
    <r>
      <rPr>
        <sz val="12"/>
        <color rgb="FF000000"/>
        <rFont val="Arial"/>
      </rPr>
      <t xml:space="preserve"> Medir la gestión de mantenimiento y los costos asociados que contribuyan a la disponibilidad de la flota, a través de Estadísticas de Gestión actualizadas.</t>
    </r>
  </si>
  <si>
    <t>Generar un  informe trimestral con al menos 5 indicadores representativos de la gestión.</t>
  </si>
  <si>
    <r>
      <rPr>
        <b/>
        <sz val="12"/>
        <color rgb="FF000000"/>
        <rFont val="Arial"/>
      </rPr>
      <t xml:space="preserve">2.3.7.2. </t>
    </r>
    <r>
      <rPr>
        <sz val="12"/>
        <color rgb="FF000000"/>
        <rFont val="Arial"/>
      </rPr>
      <t>Aplicar durante el año 2024, el Plan de Mantenimiento Preventivo de la flotilla vehicular.</t>
    </r>
  </si>
  <si>
    <t>Rutinas aplicadas/Rutinas de Mantenimiento Programadas</t>
  </si>
  <si>
    <r>
      <rPr>
        <b/>
        <sz val="12"/>
        <color rgb="FF000000"/>
        <rFont val="Arial"/>
      </rPr>
      <t xml:space="preserve">2.3.7.2.1. </t>
    </r>
    <r>
      <rPr>
        <sz val="12"/>
        <color rgb="FF000000"/>
        <rFont val="Arial"/>
      </rPr>
      <t>Aplicar al menos el 85% de  las rutinas programadas en el Plan de Mantenimiento Preventivo y según la disponibilidad de la flota para su aplicación.</t>
    </r>
  </si>
  <si>
    <t>Rutinas aplicadas/Rutinas Mantenimiento  Programado</t>
  </si>
  <si>
    <r>
      <rPr>
        <b/>
        <sz val="12"/>
        <color rgb="FF000000"/>
        <rFont val="Arial"/>
      </rPr>
      <t xml:space="preserve">2.3.7.2.2. </t>
    </r>
    <r>
      <rPr>
        <sz val="12"/>
        <color rgb="FF000000"/>
        <rFont val="Arial"/>
      </rPr>
      <t>Atender al menos el 60% de las rutinas de mantenimiento  preventivo programadas en el plan de mantenimiento preventivo, mediante una gestión interna, utilizando las vías de Taller Interno y el proyecto de los Talleres Móviles (pesado y liviano) de la Unidad de Mantenimiento Vehicular.</t>
    </r>
  </si>
  <si>
    <t>Rutinas aplicadas por gestión interna UMV/Rutinas de Mantenimiento Programado</t>
  </si>
  <si>
    <t xml:space="preserve">Objetivo Estratégico 1. Atención de Emergencias </t>
  </si>
  <si>
    <t>Objetivo Específico 1. Protección</t>
  </si>
  <si>
    <t xml:space="preserve">Jefatura de Operaciones </t>
  </si>
  <si>
    <r>
      <rPr>
        <b/>
        <sz val="12"/>
        <color rgb="FF000000"/>
        <rFont val="Arial"/>
      </rPr>
      <t xml:space="preserve"> 3.1.1.1.</t>
    </r>
    <r>
      <rPr>
        <sz val="12"/>
        <color rgb="FF000000"/>
        <rFont val="Arial"/>
      </rPr>
      <t xml:space="preserve"> Atender la totalidad de emergencias reportadas competencia del Cuerpo de Bomberos.</t>
    </r>
  </si>
  <si>
    <t>Emergencias atendidas / emergencias reportadas</t>
  </si>
  <si>
    <r>
      <rPr>
        <b/>
        <sz val="12"/>
        <color rgb="FF000000"/>
        <rFont val="Arial"/>
      </rPr>
      <t xml:space="preserve">3.1.1.1.1. </t>
    </r>
    <r>
      <rPr>
        <sz val="12"/>
        <color rgb="FF000000"/>
        <rFont val="Arial"/>
      </rPr>
      <t xml:space="preserve">Atender la totalidad de emergencias reportadas competencia propia del Cuerpo de Bomberos   </t>
    </r>
  </si>
  <si>
    <t>1 Reporte trimestral de las  emergencias atendidas / Emergencias Reportadas.</t>
  </si>
  <si>
    <r>
      <rPr>
        <sz val="12"/>
        <color rgb="FF000000"/>
        <rFont val="Arial"/>
      </rPr>
      <t xml:space="preserve"> </t>
    </r>
    <r>
      <rPr>
        <b/>
        <sz val="12"/>
        <color rgb="FF000000"/>
        <rFont val="Arial"/>
      </rPr>
      <t>3.1.1.1.2.</t>
    </r>
    <r>
      <rPr>
        <sz val="12"/>
        <color rgb="FF000000"/>
        <rFont val="Arial"/>
      </rPr>
      <t>Realizar al menos veinte análisis post incidente de  emergencias por trimestre, entre todas las estaciones de Bomberos a nivel nacional.</t>
    </r>
  </si>
  <si>
    <t>Marzo- Junio -Septiembre - Diciembre</t>
  </si>
  <si>
    <t>1 Reporte trimestral de las emergencias atendidas /  1 reporte de SIGAE de las emergencias a las que se realizó API</t>
  </si>
  <si>
    <r>
      <rPr>
        <b/>
        <sz val="12"/>
        <color rgb="FF000000"/>
        <rFont val="Arial"/>
      </rPr>
      <t>3.1.1.2.</t>
    </r>
    <r>
      <rPr>
        <sz val="12"/>
        <color rgb="FF000000"/>
        <rFont val="Arial"/>
      </rPr>
      <t xml:space="preserve"> Fomentar las capacidades del personal operativo através del desarrollo de programas operativos, en pro de mejorar la eficiencia y la eficacia en la atención de emergencias.</t>
    </r>
  </si>
  <si>
    <t>Total de acciones ejecutadas / acciones programadas</t>
  </si>
  <si>
    <r>
      <rPr>
        <b/>
        <sz val="12"/>
        <color rgb="FF000000"/>
        <rFont val="Arial"/>
      </rPr>
      <t>3.1.1.2.1.</t>
    </r>
    <r>
      <rPr>
        <sz val="12"/>
        <color rgb="FF000000"/>
        <rFont val="Arial"/>
      </rPr>
      <t xml:space="preserve"> Presentar mediante oficio a las Estaciones de Bomberos el cronograma de trabajo de acuerdo con los procesos establecidos para el desarrollo del PRAE Y FOP</t>
    </r>
  </si>
  <si>
    <t>Un oficio del plan y cronograma  aprobado para los Jefes de Batallón y Jefes de estación</t>
  </si>
  <si>
    <r>
      <rPr>
        <b/>
        <sz val="12"/>
        <color rgb="FF000000"/>
        <rFont val="Arial"/>
      </rPr>
      <t>3.1.1.2.2.</t>
    </r>
    <r>
      <rPr>
        <sz val="12"/>
        <color rgb="FF000000"/>
        <rFont val="Arial"/>
      </rPr>
      <t xml:space="preserve"> Ejecutar los sub-programas del PRAE y FOP de manera que se cumpla el cronograma establecido </t>
    </r>
  </si>
  <si>
    <t>Febrero - Diciembre</t>
  </si>
  <si>
    <t>Total de actividades ejecutadas del  cronograma aprobado / Actividades programadas del cronograma.</t>
  </si>
  <si>
    <r>
      <rPr>
        <b/>
        <sz val="12"/>
        <color rgb="FF000000"/>
        <rFont val="Arial"/>
      </rPr>
      <t xml:space="preserve">3.1.1.3. </t>
    </r>
    <r>
      <rPr>
        <sz val="12"/>
        <color rgb="FF000000"/>
        <rFont val="Arial"/>
      </rPr>
      <t>Establecer un plan de trabajo general para las Unidades Operativas que contemple el mejoramiento de las competencias del personal operativo sobre cada especialización.</t>
    </r>
  </si>
  <si>
    <r>
      <rPr>
        <b/>
        <sz val="12"/>
        <color rgb="FF000000"/>
        <rFont val="Arial"/>
      </rPr>
      <t xml:space="preserve">3.1.1.3.1. </t>
    </r>
    <r>
      <rPr>
        <sz val="12"/>
        <color rgb="FF000000"/>
        <rFont val="Arial"/>
      </rPr>
      <t>Presentar el plan de trabajo general para las unidades operativas</t>
    </r>
  </si>
  <si>
    <t>Enero - Marzo</t>
  </si>
  <si>
    <t>Un oficio del plan aprobadado para cada una de las unidades operativas.</t>
  </si>
  <si>
    <r>
      <rPr>
        <b/>
        <sz val="12"/>
        <color rgb="FF000000"/>
        <rFont val="Arial"/>
      </rPr>
      <t>3.1.1.3.2.</t>
    </r>
    <r>
      <rPr>
        <sz val="12"/>
        <color rgb="FF000000"/>
        <rFont val="Arial"/>
      </rPr>
      <t xml:space="preserve"> Ejecutar por parte de cada unidad operativa lo correspondiente del plan general</t>
    </r>
  </si>
  <si>
    <t>Julio - Diciembre</t>
  </si>
  <si>
    <t>Total de metas ejecutadas / Total de metas aprobadas</t>
  </si>
  <si>
    <r>
      <rPr>
        <b/>
        <sz val="12"/>
        <color rgb="FF000000"/>
        <rFont val="Arial"/>
      </rPr>
      <t>3.1.1.4.</t>
    </r>
    <r>
      <rPr>
        <sz val="12"/>
        <color rgb="FF000000"/>
        <rFont val="Arial"/>
      </rPr>
      <t>Establecer un plan de trabajo general para los Jefes de Batallón y Jefes de estación, basado en responsabilidades y proyectos asignados, según corresponda.</t>
    </r>
  </si>
  <si>
    <r>
      <rPr>
        <b/>
        <sz val="12"/>
        <color rgb="FF000000"/>
        <rFont val="Arial"/>
      </rPr>
      <t>3.1.1.4.1.</t>
    </r>
    <r>
      <rPr>
        <sz val="12"/>
        <color rgb="FF000000"/>
        <rFont val="Arial"/>
      </rPr>
      <t xml:space="preserve"> Presentar a los Jefes de Batallón y Estación el plan y cronograma de trabajo establecido por la Unidad de Operaciones</t>
    </r>
  </si>
  <si>
    <t>Oficio de aprobación por parte del Director Operativo</t>
  </si>
  <si>
    <r>
      <rPr>
        <b/>
        <sz val="12"/>
        <color rgb="FF000000"/>
        <rFont val="Arial"/>
      </rPr>
      <t>3.1.1.4.2.</t>
    </r>
    <r>
      <rPr>
        <sz val="12"/>
        <color rgb="FF000000"/>
        <rFont val="Arial"/>
      </rPr>
      <t xml:space="preserve"> Ejecutar el plan de trabajo de acuerdo con las responsabilidades y proyectos asignados</t>
    </r>
  </si>
  <si>
    <t>Febrero- Diciembre</t>
  </si>
  <si>
    <t>Total de responsabilidades y proyectos ejecutados / Total de responsabilidades y proyectos asignados</t>
  </si>
  <si>
    <t xml:space="preserve">Tecnologías de Información y Comunicaciones </t>
  </si>
  <si>
    <r>
      <rPr>
        <b/>
        <sz val="12"/>
        <color rgb="FF000000"/>
        <rFont val="Arial"/>
      </rPr>
      <t xml:space="preserve">3.3.2.1. </t>
    </r>
    <r>
      <rPr>
        <sz val="12"/>
        <color rgb="FF000000"/>
        <rFont val="Arial"/>
      </rPr>
      <t>Fortalecer la gestión de las tecnologías, la ciberseguridad por medio de las mejores prácticas y el cumplimiento normativo.</t>
    </r>
  </si>
  <si>
    <t>Cumplimiento Normativo de las TIC's mayor a 80%</t>
  </si>
  <si>
    <r>
      <rPr>
        <b/>
        <sz val="12"/>
        <color rgb="FF000000"/>
        <rFont val="Arial"/>
      </rPr>
      <t>3.3.2.1.1.</t>
    </r>
    <r>
      <rPr>
        <sz val="12"/>
        <color rgb="FF000000"/>
        <rFont val="Arial"/>
      </rPr>
      <t xml:space="preserve"> Promover la capacitación del personal de la Unidad de TIC para fortalecer sus competencias técnicas</t>
    </r>
  </si>
  <si>
    <t>Cantidad de cursos recibidos por personal estratégico vrs cantidad de cursos solicitados mayor al 50%</t>
  </si>
  <si>
    <r>
      <rPr>
        <b/>
        <sz val="12"/>
        <color rgb="FF000000"/>
        <rFont val="Arial"/>
      </rPr>
      <t>3.3.2.1.2.</t>
    </r>
    <r>
      <rPr>
        <sz val="12"/>
        <color rgb="FF000000"/>
        <rFont val="Arial"/>
      </rPr>
      <t xml:space="preserve">  Adoptar nuevas normas para mejorar las condiciones de ciberseguridad  de la institución.</t>
    </r>
  </si>
  <si>
    <t xml:space="preserve">Cantidad de politicas adoptadas/Cantidad de políticas requeridas
</t>
  </si>
  <si>
    <r>
      <rPr>
        <b/>
        <sz val="12"/>
        <color rgb="FF000000"/>
        <rFont val="Arial"/>
      </rPr>
      <t>3.3.2.2.</t>
    </r>
    <r>
      <rPr>
        <sz val="12"/>
        <color rgb="FF000000"/>
        <rFont val="Arial"/>
      </rPr>
      <t>Brindar soluciones tecnológicas innovadoras y sostenibles que desarrollen las capacidades digitales de la institución.</t>
    </r>
  </si>
  <si>
    <t>Total de Requerimientos atendidos de manera satisfactoria, mayor al 80% del total de solicitudes</t>
  </si>
  <si>
    <r>
      <rPr>
        <b/>
        <sz val="12"/>
        <color rgb="FF000000"/>
        <rFont val="Arial"/>
      </rPr>
      <t>3.3.2.2.1</t>
    </r>
    <r>
      <rPr>
        <sz val="12"/>
        <color rgb="FF000000"/>
        <rFont val="Arial"/>
      </rPr>
      <t>. Mantener un catálogo de servicios tenológicos  según las necesidades y capacidades de la institución.</t>
    </r>
  </si>
  <si>
    <t>Catálogo de servicios de TIC actualizado.</t>
  </si>
  <si>
    <r>
      <rPr>
        <b/>
        <sz val="12"/>
        <color rgb="FF000000"/>
        <rFont val="Arial"/>
      </rPr>
      <t>3.3.2.2.2.</t>
    </r>
    <r>
      <rPr>
        <sz val="12"/>
        <color rgb="FF000000"/>
        <rFont val="Arial"/>
      </rPr>
      <t xml:space="preserve"> Impulsar las capacidades técnicas de los Usuarios mediante asesorias desde la Mesa de Ayuda .</t>
    </r>
  </si>
  <si>
    <t>Tipo de asesorias de la Mesa de Ayuda documentadas, mayor a  6 en el año.</t>
  </si>
  <si>
    <r>
      <rPr>
        <b/>
        <sz val="12"/>
        <color rgb="FF000000"/>
        <rFont val="Arial"/>
      </rPr>
      <t xml:space="preserve">3.3.2.2.3. </t>
    </r>
    <r>
      <rPr>
        <sz val="12"/>
        <color rgb="FF000000"/>
        <rFont val="Arial"/>
      </rPr>
      <t>Simplificar el proceso de desarrollo y mantenimiento de las herramientas informáticas.</t>
    </r>
  </si>
  <si>
    <t>Promedio de tiempos de respuesta mejorados mayor a 2 semanas.</t>
  </si>
  <si>
    <r>
      <rPr>
        <b/>
        <sz val="12"/>
        <color rgb="FF000000"/>
        <rFont val="Arial"/>
      </rPr>
      <t xml:space="preserve">3.1.2.1. </t>
    </r>
    <r>
      <rPr>
        <sz val="12"/>
        <color rgb="FF000000"/>
        <rFont val="Arial"/>
      </rPr>
      <t>Robustecer la red de telecomunicaciones institucional que facilite la atención de los servicios de emergencias que ofrece la institución.</t>
    </r>
  </si>
  <si>
    <t>Implementación de al menos el 30% del nuevo diseño de la red de telecomunicacicones</t>
  </si>
  <si>
    <t xml:space="preserve">
Enero a Diciembre</t>
  </si>
  <si>
    <r>
      <rPr>
        <b/>
        <sz val="12"/>
        <color rgb="FF000000"/>
        <rFont val="Arial"/>
      </rPr>
      <t xml:space="preserve">3.1.2.1.1. </t>
    </r>
    <r>
      <rPr>
        <sz val="12"/>
        <color rgb="FF000000"/>
        <rFont val="Arial"/>
      </rPr>
      <t>Analizar red de telecomunicaciones del BCBCR</t>
    </r>
  </si>
  <si>
    <t>Enero a marzo</t>
  </si>
  <si>
    <t>Documento con los factores evaluados y/o analizados de la red de telecomunicaciones</t>
  </si>
  <si>
    <r>
      <rPr>
        <b/>
        <sz val="12"/>
        <color rgb="FF000000"/>
        <rFont val="Arial"/>
      </rPr>
      <t>3.1.2.1.2.</t>
    </r>
    <r>
      <rPr>
        <sz val="12"/>
        <color rgb="FF000000"/>
        <rFont val="Arial"/>
      </rPr>
      <t xml:space="preserve"> Diseñar nueva red de radiocomunicaciones</t>
    </r>
  </si>
  <si>
    <t>Abril a Mayo</t>
  </si>
  <si>
    <t>Diseño de la red aprobado</t>
  </si>
  <si>
    <r>
      <rPr>
        <b/>
        <sz val="12"/>
        <color rgb="FF000000"/>
        <rFont val="Arial"/>
      </rPr>
      <t xml:space="preserve">3.1.2.1.3. </t>
    </r>
    <r>
      <rPr>
        <sz val="12"/>
        <color rgb="FF000000"/>
        <rFont val="Arial"/>
      </rPr>
      <t>Implementar nuevo diseño de la red de radiocomunicaciones</t>
    </r>
  </si>
  <si>
    <t>Junio a Diciembre</t>
  </si>
  <si>
    <r>
      <rPr>
        <sz val="12"/>
        <color rgb="FF000000"/>
        <rFont val="Arial"/>
      </rPr>
      <t xml:space="preserve">Avance en la implementación del nuevo diseño </t>
    </r>
    <r>
      <rPr>
        <b/>
        <sz val="12"/>
        <color rgb="FF000000"/>
        <rFont val="Arial"/>
      </rPr>
      <t>mayor a 20%</t>
    </r>
  </si>
  <si>
    <r>
      <rPr>
        <b/>
        <sz val="12"/>
        <color rgb="FF000000"/>
        <rFont val="Arial"/>
      </rPr>
      <t xml:space="preserve">3.3.2.3. </t>
    </r>
    <r>
      <rPr>
        <sz val="12"/>
        <color rgb="FF000000"/>
        <rFont val="Arial"/>
      </rPr>
      <t xml:space="preserve">Desarrollar acciones para fortalecer la continuidad de los servicios del Centro de Operaciones y el servicio de despacho de emergencias </t>
    </r>
  </si>
  <si>
    <t>Acciones de fortalecimiento desarrolladas mayor al 50% del total de acciones identificadas.</t>
  </si>
  <si>
    <t>3.3.2.3.1. Mapear y priorizar requerimientos funcionales del Centro de Operaciones</t>
  </si>
  <si>
    <t>Febrero a abril</t>
  </si>
  <si>
    <t>Documento con requerimientos funcionales priorizados</t>
  </si>
  <si>
    <t>3.3.2.3.2. Implementar al menos el 50% de los requerimientos funcionarles de continuidad identificados en el Centro de Operaciones.</t>
  </si>
  <si>
    <t>Mayo a diciembre</t>
  </si>
  <si>
    <t>Evidencia de implementaciones.</t>
  </si>
  <si>
    <t>3.3.2.3.3. Implementar un nuevo modelo de servicios en el Despacho de Emergencias a partir de nuevas herramientas de apoyo.</t>
  </si>
  <si>
    <t>Objetivo Especifico 3. Continuidad Operativa</t>
  </si>
  <si>
    <t xml:space="preserve">Academia Nacional de Bomberos </t>
  </si>
  <si>
    <r>
      <rPr>
        <b/>
        <sz val="12"/>
        <color rgb="FF000000"/>
        <rFont val="Arial"/>
      </rPr>
      <t xml:space="preserve">3.3.3.1. </t>
    </r>
    <r>
      <rPr>
        <sz val="12"/>
        <color rgb="FF000000"/>
        <rFont val="Arial"/>
      </rPr>
      <t>Alinear la producción de recursos didácticos y formación profesional docente con base en lo establecido en la Política Curricular.</t>
    </r>
  </si>
  <si>
    <t>procesos alineados / procesos planificados</t>
  </si>
  <si>
    <r>
      <rPr>
        <b/>
        <sz val="12"/>
        <color rgb="FF000000"/>
        <rFont val="Arial"/>
      </rPr>
      <t>3.3.3.1.1.</t>
    </r>
    <r>
      <rPr>
        <sz val="12"/>
        <color rgb="FF000000"/>
        <rFont val="Arial"/>
      </rPr>
      <t xml:space="preserve"> Producir los recursos gráficos y audiovisuales requeridos para el desarrollo de los procesos educativos.</t>
    </r>
  </si>
  <si>
    <t>junio - diciembre</t>
  </si>
  <si>
    <t>Procesos educativos ejecutados / procesos educativos aprobados.</t>
  </si>
  <si>
    <r>
      <rPr>
        <b/>
        <sz val="12"/>
        <color rgb="FF000000"/>
        <rFont val="Arial"/>
      </rPr>
      <t xml:space="preserve">3.3.3.1.2. </t>
    </r>
    <r>
      <rPr>
        <sz val="12"/>
        <color rgb="FF000000"/>
        <rFont val="Arial"/>
      </rPr>
      <t>Desarrollar las estrategias aprobadas para el Plan de Desarrollo Profesional Docente.</t>
    </r>
  </si>
  <si>
    <t>enero a diciembre</t>
  </si>
  <si>
    <t>Estrategias desarrolladas / estrategias aprobadas.</t>
  </si>
  <si>
    <r>
      <rPr>
        <b/>
        <sz val="12"/>
        <color rgb="FF000000"/>
        <rFont val="Arial"/>
      </rPr>
      <t xml:space="preserve">3.3.3.2. </t>
    </r>
    <r>
      <rPr>
        <sz val="12"/>
        <color rgb="FF000000"/>
        <rFont val="Arial"/>
      </rPr>
      <t>Desarrollar procesos de formación en el ámbito de educación superior, por medio del Instituto Parauniversitario de Bomberos.</t>
    </r>
  </si>
  <si>
    <t>procesos de formación desarrollados / procesos de formación planificados</t>
  </si>
  <si>
    <r>
      <rPr>
        <b/>
        <sz val="12"/>
        <color rgb="FF000000"/>
        <rFont val="Arial"/>
      </rPr>
      <t>3.3.3.2.1.</t>
    </r>
    <r>
      <rPr>
        <sz val="12"/>
        <color rgb="FF000000"/>
        <rFont val="Arial"/>
      </rPr>
      <t xml:space="preserve"> Desarrollar los cursos del Diplomado, según el programa de trabajo aprobado.</t>
    </r>
  </si>
  <si>
    <t>julio a diciembre</t>
  </si>
  <si>
    <t>Cursos desarrollados / cursos programados.</t>
  </si>
  <si>
    <r>
      <rPr>
        <b/>
        <sz val="12"/>
        <color rgb="FF242424"/>
        <rFont val="Arial"/>
      </rPr>
      <t xml:space="preserve">3.3.3.2.2. </t>
    </r>
    <r>
      <rPr>
        <sz val="12"/>
        <color rgb="FF242424"/>
        <rFont val="Arial"/>
      </rPr>
      <t>Tramitar acuerdos para investigación y docencia con algún centro educativo de educación superior</t>
    </r>
    <r>
      <rPr>
        <sz val="12"/>
        <color rgb="FF000000"/>
        <rFont val="Arial"/>
      </rPr>
      <t>.</t>
    </r>
  </si>
  <si>
    <t>julio a diciembre.</t>
  </si>
  <si>
    <t xml:space="preserve"> Acuerdo tramitado / acuerdo formulado.</t>
  </si>
  <si>
    <r>
      <rPr>
        <b/>
        <sz val="12"/>
        <color rgb="FF000000"/>
        <rFont val="Arial"/>
      </rPr>
      <t>3.3.3.2.3.</t>
    </r>
    <r>
      <rPr>
        <sz val="12"/>
        <color rgb="FF000000"/>
        <rFont val="Arial"/>
      </rPr>
      <t xml:space="preserve"> Presentar</t>
    </r>
    <r>
      <rPr>
        <sz val="12"/>
        <color rgb="FF242424"/>
        <rFont val="Arial"/>
      </rPr>
      <t xml:space="preserve"> el plan de estudios para el Diplomado en Instrucción física del Cuerpo de Bomberos.</t>
    </r>
  </si>
  <si>
    <t>Abril a diciembre</t>
  </si>
  <si>
    <t>Plan de estudios presentado / Plan de estudios diseñado.</t>
  </si>
  <si>
    <r>
      <rPr>
        <b/>
        <sz val="12"/>
        <color rgb="FF000000"/>
        <rFont val="Arial"/>
      </rPr>
      <t>3.3.3.3.</t>
    </r>
    <r>
      <rPr>
        <sz val="12"/>
        <color rgb="FF000000"/>
        <rFont val="Arial"/>
      </rPr>
      <t xml:space="preserve"> Planificar las acciones necesarias para cumplir los requerimientos administrativos, financieros y logísticos relativas a los servicios de capacitación brindados por la Academia.</t>
    </r>
  </si>
  <si>
    <t>Atención del 100% de los requerimientos administrativos, financieros y logísticos asociados a los cursos de la Academia</t>
  </si>
  <si>
    <t>Enero a diciembre</t>
  </si>
  <si>
    <r>
      <rPr>
        <b/>
        <sz val="12"/>
        <color rgb="FF000000"/>
        <rFont val="Arial"/>
      </rPr>
      <t>3.3.3.3.1.</t>
    </r>
    <r>
      <rPr>
        <sz val="12"/>
        <color rgb="FF000000"/>
        <rFont val="Arial"/>
      </rPr>
      <t xml:space="preserve"> Establecer un plan para dotar de los recursos necesarios y la infraestructura óptima para el desarrollo de los cursos de las Áreas Docente y de Servicios de Capacitación Empresarial.</t>
    </r>
  </si>
  <si>
    <t>acciones ejecutas del plan / acciones aprobas del plan.</t>
  </si>
  <si>
    <r>
      <rPr>
        <b/>
        <sz val="12"/>
        <color rgb="FF000000"/>
        <rFont val="Arial"/>
      </rPr>
      <t>3.3.3.3.2.</t>
    </r>
    <r>
      <rPr>
        <sz val="12"/>
        <color rgb="FF000000"/>
        <rFont val="Arial"/>
      </rPr>
      <t xml:space="preserve"> Aplicar un modelo sistématico para la gestión logísitica derivada de cada actividad de capacitación gestionada por la Academia.</t>
    </r>
  </si>
  <si>
    <t>modelo de gestión ejecutado / modelo de gestión aprobado.</t>
  </si>
  <si>
    <r>
      <rPr>
        <b/>
        <sz val="12"/>
        <color rgb="FF000000"/>
        <rFont val="Arial"/>
      </rPr>
      <t xml:space="preserve">3.3.3.3.3. </t>
    </r>
    <r>
      <rPr>
        <sz val="12"/>
        <color rgb="FF000000"/>
        <rFont val="Arial"/>
      </rPr>
      <t>Atender las acciones vinculantes a la ejecución presupuestaria en los procesos de formación que brinda la Academia.</t>
    </r>
  </si>
  <si>
    <t>Tareas ejecutadas / tareas aprobadas.</t>
  </si>
  <si>
    <r>
      <rPr>
        <b/>
        <sz val="12"/>
        <color rgb="FF000000"/>
        <rFont val="Arial"/>
      </rPr>
      <t xml:space="preserve">3.3.3.4. </t>
    </r>
    <r>
      <rPr>
        <sz val="12"/>
        <color rgb="FF000000"/>
        <rFont val="Arial"/>
      </rPr>
      <t>Fortalecer las competencias del personal técnico- administrativo institucional en seguimiento al plan anual de formación.</t>
    </r>
  </si>
  <si>
    <t xml:space="preserve">Cumplimiento de al menos un 85% del plan anual de formación, dirigido al personal técnico- administrativo. </t>
  </si>
  <si>
    <r>
      <rPr>
        <b/>
        <sz val="12"/>
        <color rgb="FF000000"/>
        <rFont val="Arial"/>
      </rPr>
      <t>3.3.3.4.1.</t>
    </r>
    <r>
      <rPr>
        <sz val="12"/>
        <color rgb="FF000000"/>
        <rFont val="Arial"/>
      </rPr>
      <t xml:space="preserve"> Diseñar el plan anual de formación institucional.</t>
    </r>
  </si>
  <si>
    <t xml:space="preserve">enero a marzo </t>
  </si>
  <si>
    <t>Diseño aprobado / diseño propuesto.</t>
  </si>
  <si>
    <r>
      <rPr>
        <b/>
        <sz val="12"/>
        <color rgb="FF000000"/>
        <rFont val="Arial"/>
      </rPr>
      <t xml:space="preserve">3.3.3.4.2. </t>
    </r>
    <r>
      <rPr>
        <sz val="12"/>
        <color rgb="FF000000"/>
        <rFont val="Arial"/>
      </rPr>
      <t>Brindar los procesos educativos establecidos en el plan anual de formación dirigidos al personal técnico- administrativo institucional.</t>
    </r>
  </si>
  <si>
    <t>abril - diciembre</t>
  </si>
  <si>
    <t>Cursos brindados / cursos planificados.</t>
  </si>
  <si>
    <r>
      <rPr>
        <b/>
        <sz val="12"/>
        <color rgb="FF000000"/>
        <rFont val="Arial"/>
      </rPr>
      <t>3.3.3.5.</t>
    </r>
    <r>
      <rPr>
        <sz val="12"/>
        <color rgb="FF000000"/>
        <rFont val="Arial"/>
      </rPr>
      <t xml:space="preserve"> Fortalecer las competencias del personal operativo institucional para la atención de las emergencias en seguimiento al plan anual de formación.
</t>
    </r>
  </si>
  <si>
    <t xml:space="preserve">Cumplimiento de al menos un 85% del plan anual de formación, dirigido al personal operativo. </t>
  </si>
  <si>
    <r>
      <rPr>
        <b/>
        <sz val="12"/>
        <color rgb="FF000000"/>
        <rFont val="Arial"/>
      </rPr>
      <t xml:space="preserve">3.3.3.5.1. </t>
    </r>
    <r>
      <rPr>
        <sz val="12"/>
        <color rgb="FF000000"/>
        <rFont val="Arial"/>
      </rPr>
      <t>Brindar los procesos educativos establecidos en el plan anual de formación dirigidos al personal operativo institucional.</t>
    </r>
  </si>
  <si>
    <r>
      <rPr>
        <b/>
        <sz val="12"/>
        <color rgb="FF000000"/>
        <rFont val="Arial"/>
      </rPr>
      <t>3.3.3.5.2.</t>
    </r>
    <r>
      <rPr>
        <sz val="12"/>
        <color rgb="FF000000"/>
        <rFont val="Arial"/>
      </rPr>
      <t xml:space="preserve"> Diseñar del plan de acondicionamiento físico basado en las necesidades del personal operativo institucional.</t>
    </r>
  </si>
  <si>
    <r>
      <rPr>
        <b/>
        <sz val="12"/>
        <color rgb="FF000000"/>
        <rFont val="Arial"/>
      </rPr>
      <t>3.3.3.5.3.</t>
    </r>
    <r>
      <rPr>
        <sz val="12"/>
        <color rgb="FF000000"/>
        <rFont val="Arial"/>
      </rPr>
      <t xml:space="preserve"> Ejecutar acciones de fortalecimiento de la salud física acorde al plan del programa de acondicionamiento físico aprobado.</t>
    </r>
  </si>
  <si>
    <t>abril a diciembre</t>
  </si>
  <si>
    <t>Acciones ejecutadas / acciones programadas.</t>
  </si>
  <si>
    <r>
      <rPr>
        <b/>
        <sz val="12"/>
        <color rgb="FF000000"/>
        <rFont val="Arial"/>
      </rPr>
      <t>3.2.3.1.</t>
    </r>
    <r>
      <rPr>
        <sz val="12"/>
        <color rgb="FF000000"/>
        <rFont val="Arial"/>
      </rPr>
      <t xml:space="preserve"> Brindar procesos de capacitación para el público externo.</t>
    </r>
  </si>
  <si>
    <t>Procesos de formación de prevención de emergencias impartidos / Procesos de formación  de prevención de emergencias planificados.</t>
  </si>
  <si>
    <r>
      <rPr>
        <b/>
        <sz val="12"/>
        <color rgb="FF000000"/>
        <rFont val="Arial"/>
      </rPr>
      <t xml:space="preserve">3.2.3.1.1. </t>
    </r>
    <r>
      <rPr>
        <sz val="12"/>
        <color rgb="FF000000"/>
        <rFont val="Arial"/>
      </rPr>
      <t>Ejecutar los procesos de formación planificados en el calendario de cursos para el público externo.</t>
    </r>
  </si>
  <si>
    <t>Procesos ejecutados  / Procesos planificados.</t>
  </si>
  <si>
    <r>
      <rPr>
        <b/>
        <sz val="12"/>
        <color rgb="FF000000"/>
        <rFont val="Arial"/>
      </rPr>
      <t>3.2.3.1.2.</t>
    </r>
    <r>
      <rPr>
        <sz val="12"/>
        <color rgb="FF000000"/>
        <rFont val="Arial"/>
      </rPr>
      <t xml:space="preserve"> Actualizar los procesos de formación, mediante la implementación de tecnológias educativas.</t>
    </r>
  </si>
  <si>
    <t>Procesos actualizados  / Procesos aprobados.</t>
  </si>
  <si>
    <r>
      <rPr>
        <b/>
        <sz val="12"/>
        <color rgb="FF000000"/>
        <rFont val="Arial"/>
      </rPr>
      <t>3.3.3.6.</t>
    </r>
    <r>
      <rPr>
        <sz val="12"/>
        <color rgb="FF000000"/>
        <rFont val="Arial"/>
      </rPr>
      <t xml:space="preserve"> Determinar las necesidades detectadas de la Organización, vinculadas al Programa de Cooperación Internacional.</t>
    </r>
  </si>
  <si>
    <r>
      <rPr>
        <b/>
        <sz val="12"/>
        <color rgb="FF000000"/>
        <rFont val="Arial"/>
      </rPr>
      <t>3.3.3.6.1.</t>
    </r>
    <r>
      <rPr>
        <sz val="12"/>
        <color rgb="FF000000"/>
        <rFont val="Arial"/>
      </rPr>
      <t xml:space="preserve"> Ejecutar el plan para la búsqueda de alianzas con entes nacionales e internacionales que puedan suplir las necesidades de cooperación identificadas en la organización.</t>
    </r>
  </si>
  <si>
    <t>abril- diciembre</t>
  </si>
  <si>
    <t>Alianzas concretadas / alianzas solicitadas.</t>
  </si>
  <si>
    <r>
      <rPr>
        <b/>
        <sz val="12"/>
        <color rgb="FF000000"/>
        <rFont val="Arial"/>
      </rPr>
      <t>3.3.3.6.2</t>
    </r>
    <r>
      <rPr>
        <sz val="12"/>
        <color rgb="FF000000"/>
        <rFont val="Arial"/>
      </rPr>
      <t>. Desarrollar la estrategia de cooperación en temas bomberiles.</t>
    </r>
  </si>
  <si>
    <t>enero- diciembre</t>
  </si>
  <si>
    <t>Acciones ejecutadas / acciones aprobadas.</t>
  </si>
  <si>
    <r>
      <rPr>
        <b/>
        <sz val="12"/>
        <color rgb="FF000000"/>
        <rFont val="Arial"/>
      </rPr>
      <t>3.3.3.6.3.</t>
    </r>
    <r>
      <rPr>
        <sz val="12"/>
        <color rgb="FF000000"/>
        <rFont val="Arial"/>
      </rPr>
      <t xml:space="preserve"> Atender las necesidades logísticas de CCBICA, dando seguimiento a los proyectos y acciones de la Confederación.</t>
    </r>
  </si>
  <si>
    <t>Procesos apoyados / procesos programados.</t>
  </si>
  <si>
    <t>Ingeniería</t>
  </si>
  <si>
    <r>
      <rPr>
        <b/>
        <sz val="12"/>
        <color rgb="FF000000"/>
        <rFont val="Arial"/>
      </rPr>
      <t>3.2.4.1.</t>
    </r>
    <r>
      <rPr>
        <sz val="12"/>
        <color rgb="FF000000"/>
        <rFont val="Arial"/>
      </rPr>
      <t xml:space="preserve"> Verificar las condiciones de Protección Contra Incedios en las edificaciones nuevas y existentes en el país, mediante la atención del 100% de las solicitudes de revisión de planos, y la totalidad de las solicitudes de inspecciones y pruebas de sistemas contra incendio durante el año.</t>
    </r>
  </si>
  <si>
    <t>[(Planos revisados  / Planos con trámite finalizado mediante el sistema APC) + (Pruebas Realizadas / 72  )  + (Inspecciones Realizadas / 154)  +  ( Inspecciones de GLP Realizadas /150 )    +   ( Seguimientos a edificaciones con incumplimientos graves / Seguimientos requeridos  ) ] / 5</t>
  </si>
  <si>
    <r>
      <rPr>
        <b/>
        <sz val="12"/>
        <color rgb="FF000000"/>
        <rFont val="Arial"/>
      </rPr>
      <t xml:space="preserve">3.2.4.1.1. </t>
    </r>
    <r>
      <rPr>
        <sz val="12"/>
        <color rgb="FF000000"/>
        <rFont val="Arial"/>
      </rPr>
      <t>Analizar en el 100 % de  los planos constructivos la idoneidad de los sistemas de protección pasiva y activa incorporados  en los proyectos de construcción tramitados ante el Cuerpo de Bomberos por medio de la plataforma APC del CFIA,durante el año.</t>
    </r>
  </si>
  <si>
    <t>Planos revisados / Planos con trámite finalizado mediante el sistema APC</t>
  </si>
  <si>
    <r>
      <rPr>
        <b/>
        <sz val="12"/>
        <color rgb="FF000000"/>
        <rFont val="Arial"/>
      </rPr>
      <t>3.2.4.1.2.</t>
    </r>
    <r>
      <rPr>
        <sz val="12"/>
        <color rgb="FF000000"/>
        <rFont val="Arial"/>
      </rPr>
      <t xml:space="preserve"> Evaluar durante el año el correcto funcionamiento de los sistemas de protección contra incendios instalados realizando al menos  72  pruebas de sistemas contra incendio en edificaciones nuevas y existentes.</t>
    </r>
  </si>
  <si>
    <t>Pruebas Realizadas / 72</t>
  </si>
  <si>
    <r>
      <rPr>
        <b/>
        <sz val="12"/>
        <color rgb="FF000000"/>
        <rFont val="Arial"/>
      </rPr>
      <t xml:space="preserve">3.2.4.1.3. </t>
    </r>
    <r>
      <rPr>
        <sz val="12"/>
        <color rgb="FF000000"/>
        <rFont val="Arial"/>
      </rPr>
      <t>Evaluar durante el año el nivel de cumplimiento normativo realizando al menos 154 inspecciones de campo en  edificaciones. (62  APC + 92 ER)</t>
    </r>
  </si>
  <si>
    <t>Inspecciones Realizadas / 154</t>
  </si>
  <si>
    <r>
      <rPr>
        <b/>
        <sz val="12"/>
        <color rgb="FF000000"/>
        <rFont val="Arial"/>
      </rPr>
      <t>3.2.4.1.4.</t>
    </r>
    <r>
      <rPr>
        <sz val="12"/>
        <color rgb="FF000000"/>
        <rFont val="Arial"/>
      </rPr>
      <t xml:space="preserve"> Inspeccionar al menos 150 establecimientos para verificar su cumplimiento en la normativa de GLP.</t>
    </r>
  </si>
  <si>
    <t>Inspecciones Realizadas / 150</t>
  </si>
  <si>
    <r>
      <rPr>
        <b/>
        <sz val="12"/>
        <color rgb="FF000000"/>
        <rFont val="Arial"/>
      </rPr>
      <t>3.2.4.1.5</t>
    </r>
    <r>
      <rPr>
        <sz val="12"/>
        <color rgb="FF000000"/>
        <rFont val="Arial"/>
      </rPr>
      <t>. Brindar seguimiento a las</t>
    </r>
    <r>
      <rPr>
        <b/>
        <sz val="12"/>
        <color rgb="FFC00000"/>
        <rFont val="Arial"/>
      </rPr>
      <t xml:space="preserve"> </t>
    </r>
    <r>
      <rPr>
        <sz val="12"/>
        <color rgb="FF000000"/>
        <rFont val="Arial"/>
      </rPr>
      <t>edificaciones donde los resultados de los informes de inspección y pruebas las clasifiquen como edificaciones con incumplimientos normativos graves o por calificación.</t>
    </r>
  </si>
  <si>
    <r>
      <rPr>
        <sz val="12"/>
        <rFont val="Arial"/>
      </rPr>
      <t>Seguimientos realizados</t>
    </r>
    <r>
      <rPr>
        <sz val="12"/>
        <color theme="1"/>
        <rFont val="Arial"/>
      </rPr>
      <t>/ Seguimientos requeridos</t>
    </r>
  </si>
  <si>
    <r>
      <rPr>
        <b/>
        <sz val="12"/>
        <color rgb="FF000000"/>
        <rFont val="Arial"/>
      </rPr>
      <t>3.2.4.2.</t>
    </r>
    <r>
      <rPr>
        <sz val="12"/>
        <color rgb="FF000000"/>
        <rFont val="Arial"/>
      </rPr>
      <t xml:space="preserve"> Desarrollar procesos de investigación, análisis, estudios técnicos e iniciativas que incidan positivamente en materia de Prevención.</t>
    </r>
  </si>
  <si>
    <t>[(Capítulo Manual vivienda segura/Capitulo entregado a la Jefatura) + (Informe diagnóstico hidrantes/ Informe de diagnostico presentado a la comisión interna) +(Reportes técnicos / 2) + (Ensayos laboratorio  realizados /380)  + (Informe monitoreo Cultura prevención / informe entregado) + (Informe de seguimiento indice prevención) + (Formular estrategia para el mejoramiento de al menos 2 ambitos del Índice de Prevención / informe entregado)</t>
  </si>
  <si>
    <r>
      <rPr>
        <b/>
        <sz val="12"/>
        <color rgb="FF000000"/>
        <rFont val="Arial"/>
      </rPr>
      <t xml:space="preserve">3.2.4.2.1. </t>
    </r>
    <r>
      <rPr>
        <sz val="12"/>
        <color rgb="FF000000"/>
        <rFont val="Arial"/>
      </rPr>
      <t>Crear el tercer capítulo del  "Manual de la vivienda segura"  denominado "GLP"</t>
    </r>
  </si>
  <si>
    <t>Capitulo entregado a la Jefatura</t>
  </si>
  <si>
    <r>
      <rPr>
        <b/>
        <sz val="12"/>
        <color rgb="FF000000"/>
        <rFont val="Arial"/>
      </rPr>
      <t>3.2.4.2.2.</t>
    </r>
    <r>
      <rPr>
        <sz val="12"/>
        <color rgb="FF000000"/>
        <rFont val="Arial"/>
      </rPr>
      <t xml:space="preserve"> Generar durante el año un diagnóstico del estado del parque de hidrantes instalados en un operador de acueducto público.</t>
    </r>
  </si>
  <si>
    <t>Informe de diagnostico presentado a la comisión interna</t>
  </si>
  <si>
    <r>
      <rPr>
        <b/>
        <sz val="12"/>
        <color rgb="FF000000"/>
        <rFont val="Arial"/>
      </rPr>
      <t>3.2.4.2.3.</t>
    </r>
    <r>
      <rPr>
        <sz val="12"/>
        <color rgb="FF000000"/>
        <rFont val="Arial"/>
      </rPr>
      <t xml:space="preserve"> Realizar al menos 2 reportes técnicos, producto de  las labores de la unidad, esto con el fin de aportar insumos para mejorar la normativa  institucional.</t>
    </r>
  </si>
  <si>
    <t>Reportes técnicos / 2</t>
  </si>
  <si>
    <r>
      <rPr>
        <b/>
        <sz val="12"/>
        <color rgb="FF000000"/>
        <rFont val="Arial"/>
      </rPr>
      <t xml:space="preserve">3.2.4.2.4. </t>
    </r>
    <r>
      <rPr>
        <sz val="12"/>
        <color rgb="FF000000"/>
        <rFont val="Arial"/>
      </rPr>
      <t xml:space="preserve">Realizar durante el año al menos 380 ensayos de laboratorio a las muestras de materiales, sistemas o equipos recolectados en las investigaciones de incendios o por medio de inspecciones de campo; para ser utilizadas como puebas para determinar las causas de los incendios o en proyectos de investigación de comportamiento ante el fuego. </t>
    </r>
  </si>
  <si>
    <t>Ensayos de laboratorio realizados / 380</t>
  </si>
  <si>
    <r>
      <rPr>
        <b/>
        <sz val="12"/>
        <color rgb="FF000000"/>
        <rFont val="Arial"/>
      </rPr>
      <t>3.2.4.2.5</t>
    </r>
    <r>
      <rPr>
        <sz val="12"/>
        <color rgb="FF000000"/>
        <rFont val="Arial"/>
      </rPr>
      <t>. Brindar seguimiento y monitoreo de estrategia de fomento de la cultura de prevención de emergencias.</t>
    </r>
  </si>
  <si>
    <t>Informe de monitoreo entregado</t>
  </si>
  <si>
    <r>
      <rPr>
        <b/>
        <sz val="12"/>
        <color rgb="FF000000"/>
        <rFont val="Arial"/>
      </rPr>
      <t xml:space="preserve">3.2.4.2.6. </t>
    </r>
    <r>
      <rPr>
        <sz val="12"/>
        <color rgb="FF000000"/>
        <rFont val="Arial"/>
      </rPr>
      <t>Brindar seguimiento y monitoreo al Plan de Trabajo  para la medición del Índice de Prevención de la Organización.</t>
    </r>
  </si>
  <si>
    <t>Informe de seguimiento</t>
  </si>
  <si>
    <r>
      <rPr>
        <b/>
        <sz val="12"/>
        <color rgb="FF000000"/>
        <rFont val="Arial"/>
      </rPr>
      <t xml:space="preserve">3.2.4.2.7. </t>
    </r>
    <r>
      <rPr>
        <sz val="12"/>
        <color rgb="FF000000"/>
        <rFont val="Arial"/>
      </rPr>
      <t xml:space="preserve">Formular estrategia para el mejoramiento de al menos 2 ambitos del Índice de Prevención de la Organización </t>
    </r>
  </si>
  <si>
    <r>
      <rPr>
        <b/>
        <sz val="12"/>
        <color rgb="FF000000"/>
        <rFont val="Arial"/>
      </rPr>
      <t>3.2.4.3.</t>
    </r>
    <r>
      <rPr>
        <sz val="12"/>
        <color rgb="FF000000"/>
        <rFont val="Arial"/>
      </rPr>
      <t xml:space="preserve"> Capacitar a profesionales e instituciones en la normativa técnica de protección contra incendios</t>
    </r>
  </si>
  <si>
    <t>[ Taller de hidrantes + (Taller para autoridades competentes ) +( Conversatorio técnico / 1 ) + (Simposio /1) + (Capacitaciones internas / 4)  + (Informe de resultados ] /5</t>
  </si>
  <si>
    <r>
      <rPr>
        <b/>
        <sz val="12"/>
        <color rgb="FF000000"/>
        <rFont val="Arial"/>
      </rPr>
      <t>3.2.4.3.1.</t>
    </r>
    <r>
      <rPr>
        <sz val="12"/>
        <color rgb="FF000000"/>
        <rFont val="Arial"/>
      </rPr>
      <t xml:space="preserve"> Impartir un taller de hidrantes para operadores de acueductos</t>
    </r>
  </si>
  <si>
    <t>Taller Realizado</t>
  </si>
  <si>
    <r>
      <rPr>
        <b/>
        <sz val="12"/>
        <color rgb="FF000000"/>
        <rFont val="Arial"/>
      </rPr>
      <t>3.2.4.3.2.</t>
    </r>
    <r>
      <rPr>
        <sz val="12"/>
        <color rgb="FF000000"/>
        <rFont val="Arial"/>
      </rPr>
      <t xml:space="preserve"> Impartir un taller de capacitación para autoridades competentes, sobre la implementación del RNPCI</t>
    </r>
  </si>
  <si>
    <t>Agosto - Setiembre</t>
  </si>
  <si>
    <r>
      <rPr>
        <b/>
        <sz val="12"/>
        <color rgb="FF000000"/>
        <rFont val="Arial"/>
      </rPr>
      <t xml:space="preserve">3.2.4.3.3. </t>
    </r>
    <r>
      <rPr>
        <sz val="12"/>
        <color rgb="FF000000"/>
        <rFont val="Arial"/>
      </rPr>
      <t>Realizar un simposio Nacional en protección contra incendios</t>
    </r>
  </si>
  <si>
    <t>Simposio Realizado</t>
  </si>
  <si>
    <r>
      <rPr>
        <b/>
        <sz val="12"/>
        <color rgb="FF000000"/>
        <rFont val="Arial"/>
      </rPr>
      <t>3.2.4.3.4</t>
    </r>
    <r>
      <rPr>
        <sz val="12"/>
        <color rgb="FF000000"/>
        <rFont val="Arial"/>
      </rPr>
      <t>. Impartir al menos 4 capacitaciones internas anuales  de nivelación o actualización en temas relacionados a las labores atinentes.</t>
    </r>
  </si>
  <si>
    <t>Abril - Diciembre</t>
  </si>
  <si>
    <t xml:space="preserve">Capacitaciones impartidas /4 </t>
  </si>
  <si>
    <r>
      <rPr>
        <b/>
        <sz val="12"/>
        <color rgb="FF000000"/>
        <rFont val="Arial"/>
      </rPr>
      <t xml:space="preserve">3.2.4.3.5. </t>
    </r>
    <r>
      <rPr>
        <sz val="12"/>
        <color rgb="FF000000"/>
        <rFont val="Arial"/>
      </rPr>
      <t>Dar seguimiento al Plan de Trabajo con el sistema de educación público</t>
    </r>
  </si>
  <si>
    <t xml:space="preserve">Informe de resultados </t>
  </si>
  <si>
    <r>
      <rPr>
        <b/>
        <sz val="12"/>
        <color rgb="FF000000"/>
        <rFont val="Arial"/>
      </rPr>
      <t>3.2.4.4.</t>
    </r>
    <r>
      <rPr>
        <sz val="12"/>
        <color rgb="FF000000"/>
        <rFont val="Arial"/>
      </rPr>
      <t xml:space="preserve"> Recaudar al menos 426.000.000 de colones por concepto de la venta de servicios técnicos preventivos.</t>
    </r>
  </si>
  <si>
    <t>Colones recaudados por Servicios técnicos / 426.000.000</t>
  </si>
  <si>
    <r>
      <rPr>
        <b/>
        <sz val="12"/>
        <color rgb="FF000000"/>
        <rFont val="Arial"/>
      </rPr>
      <t>3.2.4.4.1</t>
    </r>
    <r>
      <rPr>
        <sz val="12"/>
        <color rgb="FF000000"/>
        <rFont val="Arial"/>
      </rPr>
      <t>. Recaudar al menos 74.000.000 de colones  por concepto de inspecciones y venta de servicios técnicos preventivos.</t>
    </r>
  </si>
  <si>
    <t>Colones recaudados por inspecciones y venta de servicios / 74.000.000</t>
  </si>
  <si>
    <r>
      <rPr>
        <b/>
        <sz val="12"/>
        <color rgb="FF000000"/>
        <rFont val="Arial"/>
      </rPr>
      <t>3.2.4.4.2.</t>
    </r>
    <r>
      <rPr>
        <sz val="12"/>
        <color rgb="FF000000"/>
        <rFont val="Arial"/>
      </rPr>
      <t xml:space="preserve"> Recaudar al menos 352.000.000 de  colones por concepto de Revisión del planos constructivos</t>
    </r>
  </si>
  <si>
    <r>
      <t>Colones recaudados por revisión de planos constructivos / 352</t>
    </r>
    <r>
      <rPr>
        <b/>
        <sz val="12"/>
        <rFont val="Arial"/>
      </rPr>
      <t>.</t>
    </r>
    <r>
      <rPr>
        <sz val="12"/>
        <rFont val="Arial"/>
      </rPr>
      <t>000.000</t>
    </r>
  </si>
  <si>
    <t>Verificar las condiciones de Protección Contra Incedios en las edificaciones nuevas y existentes en el país, mediante la atención del 100% de las solicitudes de revisión de planos, y la totalidad de las solicitudes de inspecciones y pruebas de sistemas contra incendio durante el año.</t>
  </si>
  <si>
    <t>Analizar en el 100 % de  los planos constructivos la idoneidad de los sistemas de protección pasiva y activa incorporados  en los proyectos de construcción tramitados ante el Cuerpo de Bomberos por medio de la plataforma APC del CFIA,durante el año.</t>
  </si>
  <si>
    <t xml:space="preserve"> Evaluar durante el año el correcto funcionamiento de los sistemas de protección contra incendios instalados realizando al menos  72  pruebas de sistemas contra incendio en edificaciones nuevas y existentes.</t>
  </si>
  <si>
    <t>Evaluar durante el año el nivel de cumplimiento normativo realizando al menos 154 inspecciones de campo en  edificaciones. (62  APC + 92 ER)</t>
  </si>
  <si>
    <t>Inspeccionar al menos 150 establecimientos para verificar su cumplimiento en la normativa de GLP.</t>
  </si>
  <si>
    <r>
      <t>Brindar seguimiento a las</t>
    </r>
    <r>
      <rPr>
        <b/>
        <sz val="11"/>
        <color rgb="FFC00000"/>
        <rFont val="Arial"/>
        <family val="2"/>
      </rPr>
      <t xml:space="preserve"> </t>
    </r>
    <r>
      <rPr>
        <sz val="11"/>
        <color theme="1"/>
        <rFont val="Arial"/>
        <family val="2"/>
      </rPr>
      <t>edificaciones donde los resultados de los informes de inspección y pruebas las clasifiquen como edificaciones con incumplimientos normativos graves o por calificación.</t>
    </r>
  </si>
  <si>
    <r>
      <rPr>
        <sz val="11"/>
        <rFont val="Arial"/>
        <family val="2"/>
      </rPr>
      <t>Seguimientos realizados</t>
    </r>
    <r>
      <rPr>
        <sz val="11"/>
        <color theme="1"/>
        <rFont val="Arial"/>
        <family val="2"/>
      </rPr>
      <t>/ Seguimientos requeridos</t>
    </r>
  </si>
  <si>
    <t>Desarrollar procesos de investigación, análisis, estudios técnicos e iniciativas que incidan positivamente en materia de Prevención.</t>
  </si>
  <si>
    <t>Crear el tercer capítulo del  "Manual de la vivienda segura"  denominado "GLP"</t>
  </si>
  <si>
    <t>Generar durante el año un diagnóstico del estado del parque de hidrantes instalados en un operador de acueducto público.</t>
  </si>
  <si>
    <t>Realizar al menos 2 reportes técnicos, producto de  las labores de la unidad, esto con el fin de aportar insumos para mejorar la normativa  institucional.</t>
  </si>
  <si>
    <r>
      <t xml:space="preserve">Realizar durante el año al menos 380 ensayos de laboratorio a las muestras de materiales, sistemas o equipos recolectados </t>
    </r>
    <r>
      <rPr>
        <sz val="11"/>
        <rFont val="Arial"/>
        <family val="2"/>
      </rPr>
      <t xml:space="preserve">en las investigaciones de incendios o por medio de inspecciones de campo; para ser utilizadas como puebas para determinar las causas de los incendios o en proyectos de investigación de comportamiento ante el fuego. </t>
    </r>
  </si>
  <si>
    <t>Brindar seguimiento y monitoreo de estrategia de fomento de la cultura de prevención de emergencias.</t>
  </si>
  <si>
    <t>Brindar seguimiento y monitoreo al Plan de Trabajo  para la medición del Índice de Prevención de la Organización.</t>
  </si>
  <si>
    <t xml:space="preserve">Formular estrategia para el mejoramiento de al menos 2 ambitos del Índice de Prevención de la Organización </t>
  </si>
  <si>
    <t>Capacitar a profesionales e instituciones en la normativa técnica de protección contra incendios</t>
  </si>
  <si>
    <t>Impartir un taller de hidrantes para operadores de acueductos</t>
  </si>
  <si>
    <t>Impartir un taller de capacitación para autoridades competentes, sobre la implementación del RNPCI</t>
  </si>
  <si>
    <t>Realizar un simposio Nacional en protección contra incendios</t>
  </si>
  <si>
    <t>Impartir al menos 4 capacitaciones internas anuales  de nivelación o actualización en temas relacionados a las labores atinentes.</t>
  </si>
  <si>
    <t>Dar seguimiento al Plan de Trabajo con el sistema de educación público</t>
  </si>
  <si>
    <t>Recaudar al menos 426.000.000 de colones por concepto de la venta de servicios técnicos preventivos.</t>
  </si>
  <si>
    <t>Recaudar al menos 74.000.000 de colones  por concepto de inspecciones y venta de servicios técnicos preventivos.</t>
  </si>
  <si>
    <t>Recaudar al menos 352.000.000 de  colones por concepto de Revisión del planos constructivos</t>
  </si>
  <si>
    <r>
      <t>Colones recaudados por revisión de planos constructivos / 352</t>
    </r>
    <r>
      <rPr>
        <b/>
        <sz val="11"/>
        <rFont val="Arial"/>
        <family val="2"/>
      </rPr>
      <t>.</t>
    </r>
    <r>
      <rPr>
        <sz val="11"/>
        <rFont val="Arial"/>
        <family val="2"/>
      </rPr>
      <t>000.000</t>
    </r>
  </si>
  <si>
    <t>Periodo de ejecución de la acción</t>
  </si>
  <si>
    <t xml:space="preserve">Presupuesto Asignado </t>
  </si>
  <si>
    <t>Objetivo Específico 4. Auditoría Interna</t>
  </si>
  <si>
    <t>Auditoría Interna</t>
  </si>
  <si>
    <r>
      <rPr>
        <b/>
        <sz val="12"/>
        <color rgb="FF000000"/>
        <rFont val="Arial"/>
      </rPr>
      <t xml:space="preserve">4.4.1.1. </t>
    </r>
    <r>
      <rPr>
        <sz val="12"/>
        <color rgb="FF000000"/>
        <rFont val="Arial"/>
      </rPr>
      <t>Revisar y actualizar las politicas y procedimientos para una mejor prestación de los servicios de auditoría</t>
    </r>
  </si>
  <si>
    <t>Políticas, procedimientos y capacidades / Políticas, procedimientos y capacidades actualizados</t>
  </si>
  <si>
    <r>
      <rPr>
        <b/>
        <sz val="12"/>
        <color rgb="FF000000"/>
        <rFont val="Arial"/>
      </rPr>
      <t>4.4.1.1.1.</t>
    </r>
    <r>
      <rPr>
        <sz val="12"/>
        <color rgb="FF000000"/>
        <rFont val="Arial"/>
      </rPr>
      <t xml:space="preserve"> Revisar y mantener actualizado la metodología interna de la auditoría en observancia de las mejores prácticas y la normativa aplicable</t>
    </r>
  </si>
  <si>
    <t>Normativa y procedimientos de auditoría actualizada</t>
  </si>
  <si>
    <r>
      <rPr>
        <b/>
        <sz val="12"/>
        <color rgb="FF000000"/>
        <rFont val="Arial"/>
      </rPr>
      <t>4.4.1.1.2.</t>
    </r>
    <r>
      <rPr>
        <sz val="12"/>
        <color rgb="FF000000"/>
        <rFont val="Arial"/>
      </rPr>
      <t xml:space="preserve"> Mantener y fortalecer la calidad de los servicios de la auditoría interna mediante la ejecución del plan de capacitación profesional continua</t>
    </r>
  </si>
  <si>
    <t>Al menos 50 horas de capacitación por funcionario</t>
  </si>
  <si>
    <r>
      <rPr>
        <b/>
        <sz val="12"/>
        <color rgb="FF000000"/>
        <rFont val="Arial"/>
      </rPr>
      <t>4.4.1.2.</t>
    </r>
    <r>
      <rPr>
        <sz val="12"/>
        <color rgb="FF000000"/>
        <rFont val="Arial"/>
      </rPr>
      <t xml:space="preserve"> Cumplir con los servicios de auditoría con base en la definición del Plan de Trabajo Anual, mediante la evaluación y fiscalización del sistema de control interno institucional, de las operaciones y la administración de los recursos para el cumplimiento de las metas y objetivos de la organización, y efectuar la comunicación de resultados por canales efectivos.</t>
    </r>
  </si>
  <si>
    <t>Estudios programados / Estudios ejecutados</t>
  </si>
  <si>
    <r>
      <rPr>
        <b/>
        <sz val="12"/>
        <color rgb="FF000000"/>
        <rFont val="Arial"/>
      </rPr>
      <t>4.4.1.2.1.</t>
    </r>
    <r>
      <rPr>
        <sz val="12"/>
        <color rgb="FF000000"/>
        <rFont val="Arial"/>
      </rPr>
      <t>Realizar la planificación y ejecución puntual de cada servicio de auditoría (estudios)</t>
    </r>
  </si>
  <si>
    <t>Estudios programados / Estudios finalizados y oficializados</t>
  </si>
  <si>
    <r>
      <rPr>
        <b/>
        <sz val="12"/>
        <color rgb="FF000000"/>
        <rFont val="Arial"/>
      </rPr>
      <t>4.4.1.2.2.</t>
    </r>
    <r>
      <rPr>
        <sz val="12"/>
        <color rgb="FF000000"/>
        <rFont val="Arial"/>
      </rPr>
      <t xml:space="preserve"> Verificar la atención de las recomendaciones emitidas por la auditoría interna, auditorías externas, Contraloría General de la República, y demás instituciones de control y fiscalización que correspondan, por parte del BCBCR.</t>
    </r>
  </si>
  <si>
    <t>Estudios de seguimiento programados / Estudios de seguimiento finalizados y oficializados</t>
  </si>
  <si>
    <r>
      <rPr>
        <b/>
        <sz val="12"/>
        <color rgb="FF000000"/>
        <rFont val="Arial"/>
      </rPr>
      <t xml:space="preserve">4.4.1.2.3. </t>
    </r>
    <r>
      <rPr>
        <sz val="12"/>
        <color rgb="FF000000"/>
        <rFont val="Arial"/>
      </rPr>
      <t>Asesorar al Consejo Directivo, Comité de Auditoría Corporativo, la administración, así como advertir sobre las posibles consecuencias de determinadas conductas o decisiones, que sean de su conocimiento.</t>
    </r>
  </si>
  <si>
    <t>Convocatorias a sesiones del jerarca y órganos / Asistencias efectuadas</t>
  </si>
  <si>
    <r>
      <rPr>
        <b/>
        <sz val="12"/>
        <color rgb="FF000000"/>
        <rFont val="Arial"/>
      </rPr>
      <t xml:space="preserve">4.4.1.3.  </t>
    </r>
    <r>
      <rPr>
        <sz val="12"/>
        <color rgb="FF000000"/>
        <rFont val="Arial"/>
      </rPr>
      <t>Cumplir con informar al jerarca, órganos de control interno y la Contraloría General de la República, de manera oportuna y con calidad, los informes de desempeño de la unidad.</t>
    </r>
  </si>
  <si>
    <t>Informes de desempeño programados / Informes de desempeño ejecutados</t>
  </si>
  <si>
    <r>
      <rPr>
        <b/>
        <sz val="12"/>
        <color rgb="FF000000"/>
        <rFont val="Arial"/>
      </rPr>
      <t>4.4.1.3.1</t>
    </r>
    <r>
      <rPr>
        <sz val="12"/>
        <color rgb="FF000000"/>
        <rFont val="Arial"/>
      </rPr>
      <t xml:space="preserve"> Gestionar la actividad ejecutada por la auditoría interna, con indicación del grado de cumplimiento del Plan de Trabajo Anual, PAO y presupuesto.</t>
    </r>
  </si>
  <si>
    <t>Informes de desempeño programados / Informes de desempeño preparados y oficializados</t>
  </si>
  <si>
    <r>
      <rPr>
        <b/>
        <sz val="12"/>
        <color rgb="FF000000"/>
        <rFont val="Arial"/>
      </rPr>
      <t xml:space="preserve">4.4.1.3.2. </t>
    </r>
    <r>
      <rPr>
        <sz val="12"/>
        <color rgb="FF000000"/>
        <rFont val="Arial"/>
      </rPr>
      <t>Cubrir los ámbitos estratégico y operativo, con base en la planificación de la actividad de auditoría interna considerando la determinación del universo de auditoría, los riesgos institucionales y los factores críticos de éxito asociados a la unidad.</t>
    </r>
  </si>
  <si>
    <t>Planificaciones  programadas / Planes elaborados y oficializados</t>
  </si>
  <si>
    <t>CONGLOMERADO DE METAS Y ACCIONES PAO 2024</t>
  </si>
  <si>
    <t>PAO 2024</t>
  </si>
  <si>
    <t xml:space="preserve">Sub programa 01
Dirección General </t>
  </si>
  <si>
    <t xml:space="preserve">Sub programa 02
Dirección Administrativa </t>
  </si>
  <si>
    <t xml:space="preserve">Sub programa 03
Dirección Operativa </t>
  </si>
  <si>
    <t xml:space="preserve">Total </t>
  </si>
  <si>
    <t xml:space="preserve">Sub programa 04
Auditoría Interna </t>
  </si>
  <si>
    <t>Metas</t>
  </si>
  <si>
    <t>Acciones</t>
  </si>
  <si>
    <t>Distribución de Objetivos - PAO 2024</t>
  </si>
  <si>
    <t xml:space="preserve">Subprograma </t>
  </si>
  <si>
    <t>Protección</t>
  </si>
  <si>
    <t xml:space="preserve">Prevención </t>
  </si>
  <si>
    <t>Continuidad Operativa</t>
  </si>
  <si>
    <t xml:space="preserve">Dirección General </t>
  </si>
  <si>
    <t xml:space="preserve">Dirección Administrativa </t>
  </si>
  <si>
    <t xml:space="preserve">Dirección Operativa </t>
  </si>
  <si>
    <t>Distribución de Objetivos - PEI 2024-2028</t>
  </si>
  <si>
    <t xml:space="preserve">4. Prevención de emergencias </t>
  </si>
  <si>
    <t>3. Continuidad de las Operaciones</t>
  </si>
  <si>
    <t xml:space="preserve">Auditoría Interna </t>
  </si>
  <si>
    <t>Presupuesto por objetivo PAO 2024</t>
  </si>
  <si>
    <t xml:space="preserve">Monto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</si>
</sst>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52">
    <font>
      <sz val="11"/>
      <color theme="1"/>
      <name val="Calibri"/>
      <family val="2"/>
      <scheme val="minor"/>
    </font>
    <font>
      <sz val="12"/>
      <color theme="1"/>
      <name val="Arial"/>
    </font>
    <font>
      <b/>
      <sz val="12"/>
      <color theme="0"/>
      <name val="Arial"/>
    </font>
    <font>
      <sz val="11"/>
      <color theme="1"/>
      <name val="Calibri"/>
      <family val="2"/>
      <scheme val="minor"/>
    </font>
    <font>
      <b/>
      <sz val="11"/>
      <color theme="0"/>
      <name val="Calibri"/>
      <scheme val="minor"/>
    </font>
    <font>
      <b/>
      <sz val="12"/>
      <name val="Arial"/>
      <family val="2"/>
    </font>
    <font>
      <sz val="12"/>
      <color theme="1"/>
      <name val="Arial"/>
      <family val="2"/>
    </font>
    <font>
      <b/>
      <sz val="12"/>
      <color theme="0"/>
      <name val="Arial"/>
      <family val="2"/>
    </font>
    <font>
      <sz val="12"/>
      <color rgb="FF000000"/>
      <name val="Arial"/>
    </font>
    <font>
      <b/>
      <sz val="12"/>
      <color rgb="FF000000"/>
      <name val="Arial"/>
    </font>
    <font>
      <b/>
      <i/>
      <sz val="16"/>
      <color theme="1"/>
      <name val="Arial"/>
      <family val="2"/>
    </font>
    <font>
      <sz val="13.5"/>
      <color rgb="FF000000"/>
      <name val="Times New Roman"/>
      <charset val="1"/>
    </font>
    <font>
      <b/>
      <u/>
      <sz val="12"/>
      <name val="Arial"/>
      <family val="2"/>
    </font>
    <font>
      <b/>
      <sz val="12"/>
      <color rgb="FF000000"/>
      <name val="Arial"/>
      <family val="2"/>
    </font>
    <font>
      <sz val="12"/>
      <color rgb="FF000000"/>
      <name val="Arial"/>
      <family val="2"/>
    </font>
    <font>
      <b/>
      <sz val="12"/>
      <color theme="1"/>
      <name val="Arial"/>
      <family val="2"/>
    </font>
    <font>
      <b/>
      <u val="double"/>
      <sz val="12"/>
      <name val="Arial"/>
      <family val="2"/>
    </font>
    <font>
      <b/>
      <sz val="28"/>
      <color rgb="FF000000"/>
      <name val="Arial"/>
    </font>
    <font>
      <b/>
      <sz val="36"/>
      <color rgb="FF000000"/>
      <name val="Arial"/>
    </font>
    <font>
      <b/>
      <sz val="18"/>
      <color rgb="FF000000"/>
      <name val="Arial"/>
    </font>
    <font>
      <sz val="11"/>
      <color theme="1"/>
      <name val="Arial"/>
      <family val="2"/>
    </font>
    <font>
      <b/>
      <sz val="14"/>
      <name val="Arial"/>
      <family val="2"/>
    </font>
    <font>
      <b/>
      <sz val="16"/>
      <color theme="1"/>
      <name val="Arial"/>
      <family val="2"/>
    </font>
    <font>
      <b/>
      <sz val="11"/>
      <color theme="1"/>
      <name val="Calibri"/>
      <family val="2"/>
      <scheme val="minor"/>
    </font>
    <font>
      <sz val="11"/>
      <color theme="1"/>
      <name val="Arial"/>
    </font>
    <font>
      <sz val="12"/>
      <color theme="0"/>
      <name val="Arial"/>
      <family val="2"/>
    </font>
    <font>
      <sz val="11"/>
      <name val="Arial"/>
      <family val="2"/>
    </font>
    <font>
      <b/>
      <sz val="11"/>
      <color rgb="FFC00000"/>
      <name val="Arial"/>
      <family val="2"/>
    </font>
    <font>
      <b/>
      <sz val="11"/>
      <name val="Arial"/>
      <family val="2"/>
    </font>
    <font>
      <sz val="12"/>
      <name val="Arial"/>
    </font>
    <font>
      <b/>
      <sz val="12"/>
      <color theme="1"/>
      <name val="Arial"/>
    </font>
    <font>
      <sz val="12"/>
      <color rgb="FFFF0000"/>
      <name val="Arial"/>
    </font>
    <font>
      <sz val="12"/>
      <color rgb="FF000000"/>
      <name val="Calibri"/>
      <family val="2"/>
      <scheme val="minor"/>
    </font>
    <font>
      <sz val="12"/>
      <name val="Arial"/>
      <family val="2"/>
    </font>
    <font>
      <b/>
      <sz val="12"/>
      <color rgb="FFC00000"/>
      <name val="Arial"/>
    </font>
    <font>
      <b/>
      <sz val="12"/>
      <name val="Arial"/>
    </font>
    <font>
      <sz val="12"/>
      <color theme="1"/>
      <name val="Calibri"/>
      <family val="2"/>
      <scheme val="minor"/>
    </font>
    <font>
      <b/>
      <sz val="14"/>
      <color theme="1"/>
      <name val="Arial"/>
    </font>
    <font>
      <sz val="14"/>
      <color rgb="FF000000"/>
      <name val="Arial"/>
    </font>
    <font>
      <b/>
      <sz val="14"/>
      <color rgb="FF000000"/>
      <name val="Arial"/>
    </font>
    <font>
      <sz val="14"/>
      <color theme="1"/>
      <name val="Arial"/>
      <family val="2"/>
    </font>
    <font>
      <sz val="14"/>
      <color theme="1"/>
      <name val="Arial"/>
    </font>
    <font>
      <b/>
      <sz val="12"/>
      <color rgb="FF242424"/>
      <name val="Arial"/>
    </font>
    <font>
      <sz val="12"/>
      <color rgb="FF242424"/>
      <name val="Arial"/>
    </font>
    <font>
      <sz val="14"/>
      <name val="Arial"/>
      <family val="2"/>
    </font>
    <font>
      <u/>
      <sz val="11"/>
      <color theme="10"/>
      <name val="Calibri"/>
      <family val="2"/>
      <scheme val="minor"/>
    </font>
    <font>
      <b/>
      <sz val="12"/>
      <color rgb="FFFF0000"/>
      <name val="Arial"/>
    </font>
    <font>
      <sz val="12"/>
      <color rgb="FF000000"/>
      <name val="Arial"/>
      <charset val="1"/>
    </font>
    <font>
      <b/>
      <sz val="10"/>
      <color theme="0"/>
      <name val="Arial"/>
      <family val="2"/>
    </font>
    <font>
      <b/>
      <sz val="11"/>
      <color theme="1"/>
      <name val="Arial"/>
      <family val="2"/>
    </font>
    <font>
      <b/>
      <sz val="14"/>
      <color theme="1"/>
      <name val="Arial"/>
      <family val="2"/>
    </font>
    <font>
      <sz val="11"/>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rgb="FFA5A5A5"/>
      </patternFill>
    </fill>
    <fill>
      <patternFill patternType="solid">
        <fgColor theme="7" tint="-0.249977111117893"/>
        <bgColor indexed="64"/>
      </patternFill>
    </fill>
    <fill>
      <patternFill patternType="solid">
        <fgColor theme="1"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FF00"/>
        <bgColor indexed="64"/>
      </patternFill>
    </fill>
  </fills>
  <borders count="131">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bottom/>
      <diagonal/>
    </border>
    <border>
      <left/>
      <right/>
      <top style="thin">
        <color rgb="FF000000"/>
      </top>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rgb="FF000000"/>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style="medium">
        <color rgb="FF000000"/>
      </right>
      <top/>
      <bottom style="medium">
        <color rgb="FF000000"/>
      </bottom>
      <diagonal/>
    </border>
    <border>
      <left style="thin">
        <color indexed="64"/>
      </left>
      <right style="medium">
        <color rgb="FF000000"/>
      </right>
      <top/>
      <bottom style="medium">
        <color rgb="FF000000"/>
      </bottom>
      <diagonal/>
    </border>
    <border>
      <left style="medium">
        <color rgb="FF000000"/>
      </left>
      <right style="medium">
        <color rgb="FF000000"/>
      </right>
      <top style="medium">
        <color rgb="FF000000"/>
      </top>
      <bottom style="double">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rgb="FF000000"/>
      </top>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medium">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indexed="64"/>
      </right>
      <top style="medium">
        <color rgb="FF000000"/>
      </top>
      <bottom/>
      <diagonal/>
    </border>
    <border>
      <left style="thin">
        <color indexed="64"/>
      </left>
      <right/>
      <top style="medium">
        <color rgb="FF000000"/>
      </top>
      <bottom/>
      <diagonal/>
    </border>
    <border>
      <left/>
      <right style="medium">
        <color rgb="FF000000"/>
      </right>
      <top style="thin">
        <color indexed="64"/>
      </top>
      <bottom/>
      <diagonal/>
    </border>
    <border>
      <left style="thin">
        <color indexed="64"/>
      </left>
      <right style="medium">
        <color rgb="FF000000"/>
      </right>
      <top style="thin">
        <color indexed="64"/>
      </top>
      <bottom/>
      <diagonal/>
    </border>
    <border>
      <left/>
      <right style="thin">
        <color indexed="64"/>
      </right>
      <top style="medium">
        <color rgb="FF000000"/>
      </top>
      <bottom style="thin">
        <color indexed="64"/>
      </bottom>
      <diagonal/>
    </border>
    <border>
      <left style="thin">
        <color rgb="FF000000"/>
      </left>
      <right style="thin">
        <color rgb="FF000000"/>
      </right>
      <top/>
      <bottom style="medium">
        <color rgb="FF000000"/>
      </bottom>
      <diagonal/>
    </border>
    <border>
      <left style="thin">
        <color indexed="64"/>
      </left>
      <right style="thin">
        <color indexed="64"/>
      </right>
      <top/>
      <bottom style="medium">
        <color rgb="FF000000"/>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medium">
        <color rgb="FF000000"/>
      </top>
      <bottom/>
      <diagonal/>
    </border>
    <border>
      <left style="thin">
        <color indexed="64"/>
      </left>
      <right style="thin">
        <color rgb="FF000000"/>
      </right>
      <top/>
      <bottom style="thin">
        <color rgb="FF000000"/>
      </bottom>
      <diagonal/>
    </border>
    <border>
      <left/>
      <right/>
      <top style="thin">
        <color rgb="FF000000"/>
      </top>
      <bottom style="medium">
        <color rgb="FF000000"/>
      </bottom>
      <diagonal/>
    </border>
  </borders>
  <cellStyleXfs count="10">
    <xf numFmtId="0" fontId="0" fillId="0" borderId="0"/>
    <xf numFmtId="0" fontId="4" fillId="4" borderId="1" applyNumberFormat="0" applyAlignment="0" applyProtection="0"/>
    <xf numFmtId="0" fontId="3" fillId="0" borderId="0"/>
    <xf numFmtId="9" fontId="3" fillId="0" borderId="0" applyFont="0" applyFill="0" applyBorder="0" applyAlignment="0" applyProtection="0"/>
    <xf numFmtId="0" fontId="3" fillId="0" borderId="0"/>
    <xf numFmtId="9" fontId="20" fillId="0" borderId="0" applyFont="0" applyFill="0" applyBorder="0" applyAlignment="0" applyProtection="0"/>
    <xf numFmtId="44" fontId="3" fillId="0" borderId="0" applyFont="0" applyFill="0" applyBorder="0" applyAlignment="0" applyProtection="0"/>
    <xf numFmtId="0" fontId="3" fillId="0" borderId="0"/>
    <xf numFmtId="9" fontId="20" fillId="0" borderId="0" applyFont="0" applyFill="0" applyBorder="0" applyAlignment="0" applyProtection="0"/>
    <xf numFmtId="0" fontId="45" fillId="0" borderId="0" applyNumberFormat="0" applyFill="0" applyBorder="0" applyAlignment="0" applyProtection="0"/>
  </cellStyleXfs>
  <cellXfs count="839">
    <xf numFmtId="0" fontId="0" fillId="0" borderId="0" xfId="0"/>
    <xf numFmtId="0" fontId="0" fillId="2" borderId="0" xfId="0" applyFill="1"/>
    <xf numFmtId="0" fontId="1" fillId="2" borderId="0" xfId="0" applyFont="1" applyFill="1"/>
    <xf numFmtId="0" fontId="7" fillId="6" borderId="2" xfId="0" applyFont="1" applyFill="1" applyBorder="1" applyAlignment="1">
      <alignment horizontal="center" vertical="top" wrapText="1"/>
    </xf>
    <xf numFmtId="0" fontId="5" fillId="7" borderId="2" xfId="0" applyFont="1" applyFill="1" applyBorder="1" applyAlignment="1">
      <alignment horizontal="center" vertical="top" wrapText="1"/>
    </xf>
    <xf numFmtId="0" fontId="6" fillId="2" borderId="3" xfId="0" applyFont="1" applyFill="1" applyBorder="1" applyAlignment="1">
      <alignment horizontal="justify" vertical="center"/>
    </xf>
    <xf numFmtId="0" fontId="6" fillId="2" borderId="5" xfId="0" applyFont="1" applyFill="1" applyBorder="1" applyAlignment="1">
      <alignment horizontal="justify" vertical="center"/>
    </xf>
    <xf numFmtId="0" fontId="8" fillId="2" borderId="3" xfId="0" applyFont="1" applyFill="1" applyBorder="1" applyAlignment="1">
      <alignment vertical="top" wrapText="1"/>
    </xf>
    <xf numFmtId="0" fontId="0" fillId="2" borderId="0" xfId="0" applyFill="1" applyAlignment="1">
      <alignment vertical="top"/>
    </xf>
    <xf numFmtId="0" fontId="8" fillId="2" borderId="3" xfId="0" applyFont="1" applyFill="1" applyBorder="1" applyAlignment="1">
      <alignment wrapText="1"/>
    </xf>
    <xf numFmtId="0" fontId="11" fillId="0" borderId="0" xfId="0" applyFont="1"/>
    <xf numFmtId="0" fontId="11" fillId="2" borderId="0" xfId="0" applyFont="1" applyFill="1"/>
    <xf numFmtId="0" fontId="6" fillId="6" borderId="0" xfId="0" applyFont="1" applyFill="1"/>
    <xf numFmtId="0" fontId="5" fillId="5" borderId="6" xfId="1" applyFont="1" applyFill="1" applyBorder="1" applyAlignment="1">
      <alignment horizontal="center" vertical="center" wrapText="1"/>
    </xf>
    <xf numFmtId="0" fontId="20" fillId="0" borderId="19" xfId="0" applyFont="1" applyBorder="1" applyAlignment="1">
      <alignment horizontal="center" vertical="center"/>
    </xf>
    <xf numFmtId="0" fontId="20"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0" fillId="2" borderId="22" xfId="0" applyFill="1" applyBorder="1"/>
    <xf numFmtId="0" fontId="20" fillId="0" borderId="23" xfId="0" applyFont="1" applyBorder="1" applyAlignment="1">
      <alignment horizontal="center" vertical="center" wrapText="1"/>
    </xf>
    <xf numFmtId="0" fontId="0" fillId="0" borderId="19" xfId="0" applyBorder="1" applyAlignment="1">
      <alignment vertical="center" wrapText="1"/>
    </xf>
    <xf numFmtId="0" fontId="7" fillId="2" borderId="0" xfId="1"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xf>
    <xf numFmtId="0" fontId="6" fillId="2" borderId="37" xfId="0" applyFont="1" applyFill="1" applyBorder="1" applyAlignment="1">
      <alignment horizontal="center"/>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xf>
    <xf numFmtId="0" fontId="13" fillId="8" borderId="19" xfId="0" applyFont="1" applyFill="1" applyBorder="1" applyAlignment="1">
      <alignment horizontal="center"/>
    </xf>
    <xf numFmtId="0" fontId="13" fillId="8" borderId="37" xfId="0" applyFont="1" applyFill="1" applyBorder="1" applyAlignment="1">
      <alignment horizontal="center"/>
    </xf>
    <xf numFmtId="0" fontId="13" fillId="8" borderId="38" xfId="0" applyFont="1" applyFill="1" applyBorder="1" applyAlignment="1">
      <alignment horizontal="center" vertical="center"/>
    </xf>
    <xf numFmtId="0" fontId="6" fillId="2" borderId="39" xfId="0" applyFont="1" applyFill="1" applyBorder="1" applyAlignment="1">
      <alignment horizontal="center"/>
    </xf>
    <xf numFmtId="0" fontId="6" fillId="2" borderId="40" xfId="0" applyFont="1" applyFill="1" applyBorder="1" applyAlignment="1">
      <alignment horizontal="center"/>
    </xf>
    <xf numFmtId="0" fontId="13" fillId="8" borderId="41" xfId="0" applyFont="1" applyFill="1" applyBorder="1" applyAlignment="1">
      <alignment horizontal="center" vertical="center"/>
    </xf>
    <xf numFmtId="0" fontId="6" fillId="2" borderId="42" xfId="0" applyFont="1" applyFill="1" applyBorder="1" applyAlignment="1">
      <alignment horizontal="center"/>
    </xf>
    <xf numFmtId="0" fontId="6" fillId="2" borderId="43" xfId="0" applyFont="1" applyFill="1" applyBorder="1" applyAlignment="1">
      <alignment horizontal="center"/>
    </xf>
    <xf numFmtId="0" fontId="13" fillId="8" borderId="44" xfId="0" applyFont="1" applyFill="1" applyBorder="1" applyAlignment="1">
      <alignment horizontal="center" vertical="center"/>
    </xf>
    <xf numFmtId="0" fontId="13" fillId="8" borderId="47" xfId="0" applyFont="1" applyFill="1" applyBorder="1" applyAlignment="1">
      <alignment horizontal="center" vertical="center"/>
    </xf>
    <xf numFmtId="0" fontId="15" fillId="2" borderId="45" xfId="0" applyFont="1" applyFill="1" applyBorder="1" applyAlignment="1">
      <alignment vertical="center"/>
    </xf>
    <xf numFmtId="0" fontId="15" fillId="2" borderId="46" xfId="0" applyFont="1" applyFill="1" applyBorder="1" applyAlignment="1">
      <alignment vertical="center"/>
    </xf>
    <xf numFmtId="0" fontId="13" fillId="8" borderId="46" xfId="0" applyFont="1" applyFill="1" applyBorder="1" applyAlignment="1">
      <alignment horizontal="center" vertical="center"/>
    </xf>
    <xf numFmtId="0" fontId="15" fillId="2" borderId="10" xfId="0" applyFont="1" applyFill="1" applyBorder="1" applyAlignment="1">
      <alignment horizontal="left" vertical="center"/>
    </xf>
    <xf numFmtId="0" fontId="13" fillId="8" borderId="19" xfId="0" applyFont="1" applyFill="1" applyBorder="1" applyAlignment="1">
      <alignment horizontal="center" vertical="center"/>
    </xf>
    <xf numFmtId="0" fontId="26" fillId="0" borderId="52" xfId="0" applyFont="1" applyBorder="1" applyAlignment="1">
      <alignment horizontal="center" vertical="center"/>
    </xf>
    <xf numFmtId="9" fontId="26" fillId="0" borderId="52" xfId="3" applyFont="1" applyFill="1" applyBorder="1" applyAlignment="1">
      <alignment horizontal="center" vertical="center"/>
    </xf>
    <xf numFmtId="0" fontId="0" fillId="0" borderId="19" xfId="0" applyBorder="1" applyAlignment="1">
      <alignment wrapText="1"/>
    </xf>
    <xf numFmtId="0" fontId="26" fillId="0" borderId="19" xfId="0" applyFont="1" applyBorder="1" applyAlignment="1">
      <alignment horizontal="center" vertical="center"/>
    </xf>
    <xf numFmtId="9" fontId="26" fillId="0" borderId="19" xfId="3" applyFont="1" applyFill="1" applyBorder="1" applyAlignment="1">
      <alignment horizontal="center" vertical="center"/>
    </xf>
    <xf numFmtId="0" fontId="26" fillId="0" borderId="19" xfId="0" applyFont="1" applyBorder="1" applyAlignment="1">
      <alignment horizontal="left" vertical="top" wrapText="1"/>
    </xf>
    <xf numFmtId="0" fontId="20" fillId="0" borderId="19" xfId="0" applyFont="1" applyBorder="1" applyAlignment="1">
      <alignment horizontal="left" vertical="top" wrapText="1"/>
    </xf>
    <xf numFmtId="0" fontId="26" fillId="0" borderId="19" xfId="0" applyFont="1" applyBorder="1" applyAlignment="1">
      <alignment horizontal="left" vertical="center" wrapText="1"/>
    </xf>
    <xf numFmtId="0" fontId="26" fillId="0" borderId="19" xfId="4" applyFont="1" applyBorder="1" applyAlignment="1">
      <alignment horizontal="left" vertical="center" wrapText="1"/>
    </xf>
    <xf numFmtId="0" fontId="20" fillId="0" borderId="19" xfId="4" applyFont="1" applyBorder="1" applyAlignment="1">
      <alignment horizontal="left" vertical="center" wrapText="1"/>
    </xf>
    <xf numFmtId="0" fontId="20" fillId="0" borderId="19" xfId="0" applyFont="1" applyBorder="1" applyAlignment="1">
      <alignment wrapText="1"/>
    </xf>
    <xf numFmtId="9" fontId="20" fillId="0" borderId="19" xfId="3" applyFont="1" applyFill="1" applyBorder="1" applyAlignment="1">
      <alignment horizontal="center" vertical="center"/>
    </xf>
    <xf numFmtId="0" fontId="26" fillId="0" borderId="53" xfId="4" applyFont="1" applyBorder="1" applyAlignment="1">
      <alignment horizontal="left" vertical="center" wrapText="1"/>
    </xf>
    <xf numFmtId="0" fontId="20" fillId="0" borderId="53" xfId="0" applyFont="1" applyBorder="1" applyAlignment="1">
      <alignment horizontal="center" vertical="center"/>
    </xf>
    <xf numFmtId="9" fontId="20" fillId="0" borderId="53" xfId="3" applyFont="1" applyFill="1" applyBorder="1" applyAlignment="1">
      <alignment horizontal="center" vertical="center"/>
    </xf>
    <xf numFmtId="0" fontId="26" fillId="0" borderId="55"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56" xfId="0" applyFont="1" applyBorder="1" applyAlignment="1">
      <alignment horizontal="center" vertical="center" wrapText="1"/>
    </xf>
    <xf numFmtId="164" fontId="26" fillId="0" borderId="52" xfId="3" applyNumberFormat="1" applyFont="1" applyFill="1" applyBorder="1" applyAlignment="1">
      <alignment horizontal="center" vertical="center"/>
    </xf>
    <xf numFmtId="164" fontId="26" fillId="0" borderId="19" xfId="3" applyNumberFormat="1" applyFont="1" applyFill="1" applyBorder="1" applyAlignment="1">
      <alignment horizontal="center" vertical="center"/>
    </xf>
    <xf numFmtId="9" fontId="0" fillId="0" borderId="19" xfId="3" applyFont="1" applyBorder="1" applyAlignment="1">
      <alignment horizontal="center" vertical="center"/>
    </xf>
    <xf numFmtId="164" fontId="20" fillId="0" borderId="19" xfId="3" applyNumberFormat="1" applyFont="1" applyFill="1" applyBorder="1" applyAlignment="1">
      <alignment horizontal="center" vertical="center"/>
    </xf>
    <xf numFmtId="164" fontId="20" fillId="0" borderId="53" xfId="3" applyNumberFormat="1" applyFont="1" applyFill="1" applyBorder="1" applyAlignment="1">
      <alignment horizontal="center" vertical="center"/>
    </xf>
    <xf numFmtId="0" fontId="1" fillId="0" borderId="22" xfId="0" applyFont="1" applyBorder="1" applyAlignment="1">
      <alignment horizontal="center" vertical="center" wrapText="1"/>
    </xf>
    <xf numFmtId="10" fontId="1" fillId="0" borderId="22" xfId="0" applyNumberFormat="1" applyFont="1" applyBorder="1" applyAlignment="1">
      <alignment horizontal="center" vertical="center"/>
    </xf>
    <xf numFmtId="9" fontId="1" fillId="0" borderId="22" xfId="0" applyNumberFormat="1" applyFont="1" applyBorder="1" applyAlignment="1">
      <alignment horizontal="center" vertical="center" wrapText="1"/>
    </xf>
    <xf numFmtId="0" fontId="1" fillId="2" borderId="23" xfId="0" applyFont="1" applyFill="1" applyBorder="1" applyAlignment="1">
      <alignment horizontal="center" vertical="center" wrapText="1"/>
    </xf>
    <xf numFmtId="9" fontId="1" fillId="2" borderId="19" xfId="0" applyNumberFormat="1"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2" borderId="0" xfId="0" applyFill="1" applyAlignment="1">
      <alignment vertical="center"/>
    </xf>
    <xf numFmtId="0" fontId="8" fillId="2" borderId="22" xfId="7" applyFont="1" applyFill="1" applyBorder="1" applyAlignment="1">
      <alignment horizontal="left" vertical="center" wrapText="1"/>
    </xf>
    <xf numFmtId="0" fontId="1" fillId="2" borderId="19" xfId="0" applyFont="1" applyFill="1" applyBorder="1" applyAlignment="1">
      <alignment horizontal="center" vertical="center"/>
    </xf>
    <xf numFmtId="9" fontId="1" fillId="2" borderId="22" xfId="5" applyFont="1" applyFill="1" applyBorder="1" applyAlignment="1">
      <alignment horizontal="center" vertical="center" wrapText="1"/>
    </xf>
    <xf numFmtId="9" fontId="1" fillId="2" borderId="30" xfId="5" applyFont="1" applyFill="1" applyBorder="1" applyAlignment="1">
      <alignment horizontal="center" vertical="center" wrapText="1"/>
    </xf>
    <xf numFmtId="9" fontId="1" fillId="2" borderId="30" xfId="8" applyFont="1" applyFill="1" applyBorder="1" applyAlignment="1">
      <alignment horizontal="center" vertical="center" wrapText="1"/>
    </xf>
    <xf numFmtId="0" fontId="1" fillId="2" borderId="29" xfId="1" applyFont="1" applyFill="1" applyBorder="1" applyAlignment="1">
      <alignment horizontal="center" vertical="center" wrapText="1"/>
    </xf>
    <xf numFmtId="0" fontId="29" fillId="2" borderId="23" xfId="7" applyFont="1" applyFill="1" applyBorder="1" applyAlignment="1">
      <alignment horizontal="center" vertical="center" wrapText="1"/>
    </xf>
    <xf numFmtId="0" fontId="1" fillId="2" borderId="29" xfId="7" applyFont="1" applyFill="1" applyBorder="1" applyAlignment="1">
      <alignment horizontal="center" vertical="center" wrapText="1"/>
    </xf>
    <xf numFmtId="164" fontId="8" fillId="2" borderId="22" xfId="1" applyNumberFormat="1" applyFont="1" applyFill="1" applyBorder="1" applyAlignment="1">
      <alignment horizontal="center" vertical="center" wrapText="1"/>
    </xf>
    <xf numFmtId="9" fontId="8" fillId="2" borderId="22" xfId="1" applyNumberFormat="1" applyFont="1" applyFill="1" applyBorder="1" applyAlignment="1">
      <alignment horizontal="center" vertical="center" wrapText="1"/>
    </xf>
    <xf numFmtId="0" fontId="33" fillId="2" borderId="22" xfId="0" applyFont="1" applyFill="1" applyBorder="1" applyAlignment="1">
      <alignment horizontal="center" vertical="center"/>
    </xf>
    <xf numFmtId="0" fontId="33" fillId="2" borderId="22" xfId="0" applyFont="1" applyFill="1" applyBorder="1" applyAlignment="1">
      <alignment horizontal="center" vertical="center" wrapText="1"/>
    </xf>
    <xf numFmtId="0" fontId="6" fillId="2" borderId="2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0" xfId="1"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30" xfId="7" applyFont="1" applyFill="1" applyBorder="1" applyAlignment="1">
      <alignment horizontal="center" vertical="center" wrapText="1"/>
    </xf>
    <xf numFmtId="0" fontId="21" fillId="5" borderId="2" xfId="1" applyFont="1" applyFill="1" applyBorder="1" applyAlignment="1">
      <alignment horizontal="center" vertical="center" wrapText="1"/>
    </xf>
    <xf numFmtId="0" fontId="21" fillId="5" borderId="2" xfId="0" applyFont="1" applyFill="1" applyBorder="1" applyAlignment="1">
      <alignment horizontal="center" vertical="center" wrapText="1"/>
    </xf>
    <xf numFmtId="0" fontId="6" fillId="2" borderId="25" xfId="2" applyFont="1" applyFill="1" applyBorder="1"/>
    <xf numFmtId="0" fontId="6" fillId="2" borderId="25" xfId="2" applyFont="1" applyFill="1" applyBorder="1" applyAlignment="1">
      <alignment horizontal="left" vertical="top" wrapText="1"/>
    </xf>
    <xf numFmtId="0" fontId="12" fillId="8" borderId="25" xfId="2" applyFont="1" applyFill="1" applyBorder="1" applyAlignment="1">
      <alignment horizontal="justify" vertical="top" wrapText="1"/>
    </xf>
    <xf numFmtId="0" fontId="13" fillId="2" borderId="25" xfId="2" applyFont="1" applyFill="1" applyBorder="1" applyAlignment="1">
      <alignment horizontal="justify" vertical="top" wrapText="1"/>
    </xf>
    <xf numFmtId="0" fontId="15" fillId="2" borderId="25" xfId="2" applyFont="1" applyFill="1" applyBorder="1" applyAlignment="1">
      <alignment vertical="justify" wrapText="1"/>
    </xf>
    <xf numFmtId="0" fontId="16" fillId="8" borderId="25" xfId="2" applyFont="1" applyFill="1" applyBorder="1" applyAlignment="1">
      <alignment horizontal="justify" vertical="top" wrapText="1"/>
    </xf>
    <xf numFmtId="0" fontId="0" fillId="2" borderId="25" xfId="0" applyFill="1" applyBorder="1"/>
    <xf numFmtId="0" fontId="6" fillId="0" borderId="62" xfId="0" applyFont="1" applyBorder="1"/>
    <xf numFmtId="0" fontId="21" fillId="5" borderId="64" xfId="1" applyFont="1" applyFill="1" applyBorder="1" applyAlignment="1">
      <alignment horizontal="center" vertical="center" wrapText="1"/>
    </xf>
    <xf numFmtId="0" fontId="5" fillId="5" borderId="64" xfId="1" applyFont="1" applyFill="1" applyBorder="1" applyAlignment="1">
      <alignment horizontal="center" vertical="center" wrapText="1"/>
    </xf>
    <xf numFmtId="0" fontId="8" fillId="2" borderId="19" xfId="0" applyFont="1" applyFill="1" applyBorder="1" applyAlignment="1">
      <alignment vertical="center" wrapText="1"/>
    </xf>
    <xf numFmtId="0" fontId="8" fillId="2" borderId="19" xfId="0" applyFont="1" applyFill="1" applyBorder="1" applyAlignment="1">
      <alignment horizontal="left" vertical="center" wrapText="1"/>
    </xf>
    <xf numFmtId="0" fontId="8" fillId="2" borderId="19" xfId="0" applyFont="1" applyFill="1" applyBorder="1" applyAlignment="1">
      <alignment horizontal="left" wrapText="1"/>
    </xf>
    <xf numFmtId="0" fontId="8" fillId="2" borderId="18" xfId="0" applyFont="1" applyFill="1" applyBorder="1" applyAlignment="1">
      <alignment vertical="center" wrapText="1"/>
    </xf>
    <xf numFmtId="0" fontId="8" fillId="2" borderId="22" xfId="1" applyFont="1" applyFill="1" applyBorder="1" applyAlignment="1">
      <alignment horizontal="left" vertical="center" wrapText="1"/>
    </xf>
    <xf numFmtId="0" fontId="8" fillId="2" borderId="22" xfId="0" applyFont="1" applyFill="1" applyBorder="1" applyAlignment="1">
      <alignment vertical="center" wrapText="1"/>
    </xf>
    <xf numFmtId="0" fontId="24" fillId="2" borderId="0" xfId="0" applyFont="1" applyFill="1"/>
    <xf numFmtId="0" fontId="8" fillId="2" borderId="22" xfId="0" applyFont="1" applyFill="1" applyBorder="1" applyAlignment="1">
      <alignment horizontal="center" vertical="center"/>
    </xf>
    <xf numFmtId="164" fontId="8" fillId="2" borderId="22" xfId="0" applyNumberFormat="1" applyFont="1" applyFill="1" applyBorder="1" applyAlignment="1">
      <alignment horizontal="center" vertical="center"/>
    </xf>
    <xf numFmtId="10" fontId="8" fillId="2" borderId="22" xfId="0" applyNumberFormat="1" applyFont="1" applyFill="1" applyBorder="1" applyAlignment="1">
      <alignment horizontal="center" vertical="center"/>
    </xf>
    <xf numFmtId="0" fontId="8" fillId="2" borderId="22" xfId="0" applyFont="1" applyFill="1" applyBorder="1" applyAlignment="1">
      <alignment horizontal="left" vertical="center" wrapText="1"/>
    </xf>
    <xf numFmtId="164" fontId="8" fillId="2" borderId="30" xfId="0" applyNumberFormat="1" applyFont="1" applyFill="1" applyBorder="1" applyAlignment="1">
      <alignment horizontal="center" vertical="center"/>
    </xf>
    <xf numFmtId="10" fontId="8" fillId="2" borderId="30" xfId="0" applyNumberFormat="1" applyFont="1" applyFill="1" applyBorder="1" applyAlignment="1">
      <alignment horizontal="center" vertical="center"/>
    </xf>
    <xf numFmtId="10" fontId="1" fillId="2" borderId="22" xfId="3" applyNumberFormat="1" applyFont="1" applyFill="1" applyBorder="1" applyAlignment="1">
      <alignment horizontal="center" vertical="center" wrapText="1"/>
    </xf>
    <xf numFmtId="10" fontId="1" fillId="0" borderId="22" xfId="0" applyNumberFormat="1"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center" vertical="center"/>
    </xf>
    <xf numFmtId="0" fontId="6" fillId="2" borderId="31" xfId="0" applyFont="1" applyFill="1" applyBorder="1" applyAlignment="1">
      <alignment horizontal="center" vertical="center"/>
    </xf>
    <xf numFmtId="0" fontId="0" fillId="2" borderId="0" xfId="0" applyFill="1" applyAlignment="1">
      <alignment wrapText="1"/>
    </xf>
    <xf numFmtId="0" fontId="8" fillId="2" borderId="22" xfId="0" applyFont="1" applyFill="1" applyBorder="1" applyAlignment="1">
      <alignment horizontal="left" vertical="top" wrapText="1"/>
    </xf>
    <xf numFmtId="0" fontId="0" fillId="2" borderId="19" xfId="0" applyFill="1" applyBorder="1" applyAlignment="1">
      <alignment horizontal="center" vertical="center" wrapText="1"/>
    </xf>
    <xf numFmtId="9" fontId="29" fillId="2" borderId="32" xfId="0" applyNumberFormat="1" applyFont="1" applyFill="1" applyBorder="1" applyAlignment="1">
      <alignment horizontal="center" vertical="center"/>
    </xf>
    <xf numFmtId="0" fontId="45" fillId="2" borderId="0" xfId="9" applyFill="1"/>
    <xf numFmtId="0" fontId="7" fillId="10" borderId="21" xfId="0" applyFont="1" applyFill="1" applyBorder="1" applyAlignment="1">
      <alignment horizontal="center" vertical="center"/>
    </xf>
    <xf numFmtId="0" fontId="7" fillId="10" borderId="70" xfId="0" applyFont="1" applyFill="1" applyBorder="1" applyAlignment="1">
      <alignment horizontal="center" vertical="center"/>
    </xf>
    <xf numFmtId="0" fontId="7" fillId="10" borderId="62" xfId="0" applyFont="1" applyFill="1" applyBorder="1" applyAlignment="1">
      <alignment horizontal="center" wrapText="1"/>
    </xf>
    <xf numFmtId="0" fontId="7" fillId="10" borderId="71" xfId="0" applyFont="1" applyFill="1" applyBorder="1" applyAlignment="1">
      <alignment horizontal="center" vertical="center" wrapText="1"/>
    </xf>
    <xf numFmtId="0" fontId="7" fillId="10" borderId="63"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3" xfId="0" applyFont="1" applyFill="1" applyBorder="1" applyAlignment="1">
      <alignment horizontal="center" vertical="center"/>
    </xf>
    <xf numFmtId="0" fontId="13" fillId="8" borderId="40" xfId="0" applyFont="1" applyFill="1" applyBorder="1" applyAlignment="1">
      <alignment horizontal="center" vertical="center"/>
    </xf>
    <xf numFmtId="0" fontId="13" fillId="8" borderId="4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2" xfId="0" applyFont="1" applyFill="1" applyBorder="1" applyAlignment="1">
      <alignment horizontal="center"/>
    </xf>
    <xf numFmtId="0" fontId="6" fillId="2" borderId="23" xfId="0" applyFont="1" applyFill="1" applyBorder="1" applyAlignment="1">
      <alignment horizontal="center" vertical="center"/>
    </xf>
    <xf numFmtId="0" fontId="13" fillId="8" borderId="23" xfId="0" applyFont="1" applyFill="1" applyBorder="1" applyAlignment="1">
      <alignment horizontal="center"/>
    </xf>
    <xf numFmtId="0" fontId="7" fillId="10" borderId="20" xfId="0" applyFont="1" applyFill="1" applyBorder="1" applyAlignment="1">
      <alignment horizontal="center" vertical="center"/>
    </xf>
    <xf numFmtId="9" fontId="0" fillId="2" borderId="0" xfId="0" applyNumberFormat="1" applyFill="1"/>
    <xf numFmtId="0" fontId="8" fillId="2" borderId="28" xfId="7" applyFont="1" applyFill="1" applyBorder="1" applyAlignment="1">
      <alignment horizontal="left" vertical="center" wrapText="1"/>
    </xf>
    <xf numFmtId="10" fontId="1" fillId="2" borderId="18" xfId="0" applyNumberFormat="1" applyFont="1" applyFill="1" applyBorder="1" applyAlignment="1">
      <alignment horizontal="center" vertical="center"/>
    </xf>
    <xf numFmtId="10" fontId="1" fillId="2" borderId="22" xfId="3" applyNumberFormat="1" applyFont="1" applyFill="1" applyBorder="1" applyAlignment="1">
      <alignment horizontal="center" vertical="center"/>
    </xf>
    <xf numFmtId="0" fontId="6" fillId="2" borderId="22"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20" fillId="2" borderId="19" xfId="0" applyFont="1" applyFill="1" applyBorder="1" applyAlignment="1">
      <alignment horizontal="center" vertical="center"/>
    </xf>
    <xf numFmtId="9" fontId="20" fillId="2" borderId="19" xfId="0" applyNumberFormat="1" applyFont="1" applyFill="1" applyBorder="1" applyAlignment="1">
      <alignment horizontal="center" vertical="center"/>
    </xf>
    <xf numFmtId="164" fontId="1" fillId="2" borderId="21" xfId="0" applyNumberFormat="1" applyFont="1" applyFill="1" applyBorder="1" applyAlignment="1">
      <alignment horizontal="center" vertical="center"/>
    </xf>
    <xf numFmtId="10" fontId="1" fillId="2" borderId="19" xfId="0" applyNumberFormat="1" applyFont="1" applyFill="1" applyBorder="1" applyAlignment="1">
      <alignment horizontal="center" vertical="center"/>
    </xf>
    <xf numFmtId="164" fontId="1" fillId="2" borderId="19" xfId="0" applyNumberFormat="1" applyFont="1" applyFill="1" applyBorder="1" applyAlignment="1">
      <alignment horizontal="center" vertical="center"/>
    </xf>
    <xf numFmtId="10" fontId="1" fillId="2" borderId="22" xfId="0" applyNumberFormat="1" applyFont="1" applyFill="1" applyBorder="1" applyAlignment="1">
      <alignment horizontal="center" vertical="center"/>
    </xf>
    <xf numFmtId="9" fontId="1" fillId="2" borderId="18" xfId="0" applyNumberFormat="1" applyFont="1" applyFill="1" applyBorder="1" applyAlignment="1">
      <alignment horizontal="center" vertical="center"/>
    </xf>
    <xf numFmtId="10" fontId="1" fillId="2" borderId="48" xfId="0" applyNumberFormat="1" applyFont="1" applyFill="1" applyBorder="1" applyAlignment="1">
      <alignment horizontal="center" vertical="center"/>
    </xf>
    <xf numFmtId="9" fontId="1" fillId="2" borderId="30" xfId="0" applyNumberFormat="1" applyFont="1" applyFill="1" applyBorder="1" applyAlignment="1">
      <alignment horizontal="center" vertical="center"/>
    </xf>
    <xf numFmtId="9" fontId="1" fillId="2" borderId="22" xfId="0" applyNumberFormat="1" applyFont="1" applyFill="1" applyBorder="1" applyAlignment="1">
      <alignment horizontal="center" vertical="center"/>
    </xf>
    <xf numFmtId="0" fontId="1" fillId="2" borderId="58" xfId="0" applyFont="1" applyFill="1" applyBorder="1" applyAlignment="1">
      <alignment horizontal="center" vertical="center" wrapText="1"/>
    </xf>
    <xf numFmtId="10" fontId="1" fillId="2" borderId="31"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9" fontId="1" fillId="2" borderId="32" xfId="0" applyNumberFormat="1" applyFont="1" applyFill="1" applyBorder="1" applyAlignment="1">
      <alignment horizontal="center" vertical="center"/>
    </xf>
    <xf numFmtId="164" fontId="1" fillId="2" borderId="32" xfId="0" applyNumberFormat="1" applyFont="1" applyFill="1" applyBorder="1" applyAlignment="1">
      <alignment horizontal="center" vertical="center"/>
    </xf>
    <xf numFmtId="10" fontId="1" fillId="2" borderId="32" xfId="0" applyNumberFormat="1" applyFont="1" applyFill="1" applyBorder="1" applyAlignment="1">
      <alignment horizontal="center" vertical="center"/>
    </xf>
    <xf numFmtId="0" fontId="1" fillId="2" borderId="48" xfId="0" applyFont="1" applyFill="1" applyBorder="1" applyAlignment="1">
      <alignment horizontal="center" vertical="center" wrapText="1"/>
    </xf>
    <xf numFmtId="0" fontId="40" fillId="2" borderId="18" xfId="0" applyFont="1" applyFill="1" applyBorder="1" applyAlignment="1">
      <alignment horizontal="center" vertical="center" wrapText="1"/>
    </xf>
    <xf numFmtId="0" fontId="40" fillId="2" borderId="18" xfId="0" applyFont="1" applyFill="1" applyBorder="1" applyAlignment="1">
      <alignment horizontal="center" vertical="center"/>
    </xf>
    <xf numFmtId="0" fontId="40" fillId="2" borderId="19" xfId="0" applyFont="1" applyFill="1" applyBorder="1" applyAlignment="1">
      <alignment horizontal="center" vertical="center"/>
    </xf>
    <xf numFmtId="9" fontId="40" fillId="2" borderId="19" xfId="0" applyNumberFormat="1" applyFont="1" applyFill="1" applyBorder="1" applyAlignment="1">
      <alignment horizontal="center" vertical="center"/>
    </xf>
    <xf numFmtId="0" fontId="40" fillId="2" borderId="19"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38" fillId="2" borderId="18" xfId="0" applyFont="1" applyFill="1" applyBorder="1" applyAlignment="1">
      <alignment horizontal="left" vertical="center" wrapText="1"/>
    </xf>
    <xf numFmtId="0" fontId="38" fillId="2" borderId="19" xfId="0" applyFont="1" applyFill="1" applyBorder="1" applyAlignment="1">
      <alignment horizontal="left" vertical="center" wrapText="1"/>
    </xf>
    <xf numFmtId="9" fontId="40" fillId="2" borderId="18" xfId="0" applyNumberFormat="1" applyFont="1" applyFill="1" applyBorder="1" applyAlignment="1">
      <alignment horizontal="center" vertical="center"/>
    </xf>
    <xf numFmtId="9" fontId="40" fillId="2" borderId="19" xfId="0" applyNumberFormat="1" applyFont="1" applyFill="1" applyBorder="1" applyAlignment="1">
      <alignment horizontal="center" vertical="center" wrapText="1"/>
    </xf>
    <xf numFmtId="164" fontId="40" fillId="2" borderId="19" xfId="0" applyNumberFormat="1" applyFont="1" applyFill="1" applyBorder="1" applyAlignment="1">
      <alignment horizontal="center" vertical="center"/>
    </xf>
    <xf numFmtId="9" fontId="0" fillId="2" borderId="32" xfId="0" applyNumberFormat="1" applyFill="1" applyBorder="1" applyAlignment="1">
      <alignment horizontal="center" vertical="center"/>
    </xf>
    <xf numFmtId="9" fontId="1" fillId="2" borderId="22" xfId="3" applyFont="1" applyFill="1" applyBorder="1" applyAlignment="1">
      <alignment horizontal="center" vertical="center" wrapText="1"/>
    </xf>
    <xf numFmtId="0" fontId="8" fillId="2" borderId="22" xfId="0" applyFont="1" applyFill="1" applyBorder="1" applyAlignment="1">
      <alignment horizontal="center" vertical="center" wrapText="1"/>
    </xf>
    <xf numFmtId="164" fontId="1" fillId="2" borderId="22" xfId="3" applyNumberFormat="1" applyFont="1" applyFill="1" applyBorder="1" applyAlignment="1">
      <alignment horizontal="center" vertical="center" wrapText="1"/>
    </xf>
    <xf numFmtId="0" fontId="8" fillId="2" borderId="22" xfId="0" applyFont="1" applyFill="1" applyBorder="1" applyAlignment="1">
      <alignment vertical="top" wrapText="1"/>
    </xf>
    <xf numFmtId="10" fontId="1" fillId="2" borderId="22" xfId="0" applyNumberFormat="1" applyFont="1" applyFill="1" applyBorder="1" applyAlignment="1">
      <alignment horizontal="center" vertical="center" wrapText="1"/>
    </xf>
    <xf numFmtId="0" fontId="8" fillId="2" borderId="30"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 fillId="2" borderId="31" xfId="0" applyFont="1" applyFill="1" applyBorder="1" applyAlignment="1">
      <alignment horizontal="center" vertical="center"/>
    </xf>
    <xf numFmtId="0" fontId="8" fillId="2" borderId="57" xfId="0" applyFont="1" applyFill="1" applyBorder="1" applyAlignment="1">
      <alignment horizontal="left" vertical="center" wrapText="1"/>
    </xf>
    <xf numFmtId="0" fontId="29" fillId="2" borderId="31" xfId="4" applyFont="1" applyFill="1" applyBorder="1" applyAlignment="1">
      <alignment horizontal="center" vertical="center" wrapText="1"/>
    </xf>
    <xf numFmtId="9" fontId="8" fillId="2" borderId="28" xfId="0" applyNumberFormat="1" applyFont="1" applyFill="1" applyBorder="1" applyAlignment="1">
      <alignment horizontal="center" vertical="center"/>
    </xf>
    <xf numFmtId="9" fontId="8" fillId="2" borderId="22" xfId="0" applyNumberFormat="1" applyFont="1" applyFill="1" applyBorder="1" applyAlignment="1">
      <alignment horizontal="center" vertical="center"/>
    </xf>
    <xf numFmtId="9" fontId="32" fillId="2" borderId="22" xfId="3" applyFont="1" applyFill="1" applyBorder="1" applyAlignment="1">
      <alignment horizontal="center" vertical="center"/>
    </xf>
    <xf numFmtId="9" fontId="8" fillId="2" borderId="22" xfId="3" applyFont="1" applyFill="1" applyBorder="1" applyAlignment="1">
      <alignment horizontal="center" vertical="center"/>
    </xf>
    <xf numFmtId="0" fontId="8" fillId="2" borderId="29" xfId="0" applyFont="1" applyFill="1" applyBorder="1" applyAlignment="1">
      <alignment horizontal="center" wrapText="1"/>
    </xf>
    <xf numFmtId="0" fontId="8" fillId="2" borderId="29" xfId="0" applyFont="1" applyFill="1" applyBorder="1" applyAlignment="1">
      <alignment horizontal="center" vertical="center" wrapText="1"/>
    </xf>
    <xf numFmtId="0" fontId="8" fillId="2" borderId="22" xfId="0" applyFont="1" applyFill="1" applyBorder="1" applyAlignment="1">
      <alignment horizontal="center" wrapText="1"/>
    </xf>
    <xf numFmtId="9" fontId="32" fillId="2" borderId="22" xfId="0" applyNumberFormat="1" applyFont="1" applyFill="1" applyBorder="1" applyAlignment="1">
      <alignment horizontal="center" vertical="center"/>
    </xf>
    <xf numFmtId="0" fontId="8" fillId="2" borderId="31" xfId="0" applyFont="1" applyFill="1" applyBorder="1" applyAlignment="1">
      <alignment horizontal="left" vertical="center" wrapText="1"/>
    </xf>
    <xf numFmtId="9" fontId="8" fillId="2" borderId="22" xfId="3" applyFont="1" applyFill="1" applyBorder="1" applyAlignment="1">
      <alignment horizontal="center" vertical="center" wrapText="1"/>
    </xf>
    <xf numFmtId="9" fontId="8" fillId="2" borderId="22" xfId="0" applyNumberFormat="1" applyFont="1" applyFill="1" applyBorder="1" applyAlignment="1">
      <alignment horizontal="center" vertical="center" wrapText="1"/>
    </xf>
    <xf numFmtId="0" fontId="8" fillId="2" borderId="22" xfId="0" applyFont="1" applyFill="1" applyBorder="1" applyAlignment="1">
      <alignment horizontal="left" wrapText="1"/>
    </xf>
    <xf numFmtId="9" fontId="32" fillId="2" borderId="22"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xf>
    <xf numFmtId="9" fontId="6" fillId="2" borderId="22" xfId="0" applyNumberFormat="1" applyFont="1" applyFill="1" applyBorder="1" applyAlignment="1">
      <alignment horizontal="center" vertical="center"/>
    </xf>
    <xf numFmtId="44" fontId="33" fillId="2" borderId="22" xfId="6" applyFont="1" applyFill="1" applyBorder="1" applyAlignment="1">
      <alignment horizontal="center" vertical="center" wrapText="1"/>
    </xf>
    <xf numFmtId="10" fontId="6" fillId="2" borderId="22" xfId="0" applyNumberFormat="1" applyFont="1" applyFill="1" applyBorder="1" applyAlignment="1">
      <alignment horizontal="center" vertical="center"/>
    </xf>
    <xf numFmtId="0" fontId="6"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29" fillId="2" borderId="22" xfId="0" applyFont="1" applyFill="1" applyBorder="1" applyAlignment="1">
      <alignment horizontal="center" vertical="center" wrapText="1"/>
    </xf>
    <xf numFmtId="9" fontId="1" fillId="2" borderId="22" xfId="3" applyFont="1" applyFill="1" applyBorder="1" applyAlignment="1">
      <alignment horizontal="center" vertical="center"/>
    </xf>
    <xf numFmtId="9" fontId="1" fillId="2" borderId="31" xfId="3" applyFont="1" applyFill="1" applyBorder="1" applyAlignment="1">
      <alignment horizontal="center" vertical="center"/>
    </xf>
    <xf numFmtId="0" fontId="29" fillId="2" borderId="30" xfId="0" applyFont="1" applyFill="1" applyBorder="1" applyAlignment="1">
      <alignment horizontal="center" vertical="center" wrapText="1"/>
    </xf>
    <xf numFmtId="9" fontId="29" fillId="2" borderId="22" xfId="0" applyNumberFormat="1" applyFont="1" applyFill="1" applyBorder="1" applyAlignment="1">
      <alignment horizontal="center" vertical="center" wrapText="1"/>
    </xf>
    <xf numFmtId="10" fontId="29" fillId="2" borderId="22" xfId="3" applyNumberFormat="1" applyFont="1" applyFill="1" applyBorder="1" applyAlignment="1">
      <alignment horizontal="center" vertical="center" wrapText="1"/>
    </xf>
    <xf numFmtId="0" fontId="29" fillId="2" borderId="30" xfId="0" applyFont="1" applyFill="1" applyBorder="1" applyAlignment="1">
      <alignment horizontal="center" vertical="center"/>
    </xf>
    <xf numFmtId="9" fontId="29" fillId="2" borderId="22" xfId="0" applyNumberFormat="1" applyFont="1" applyFill="1" applyBorder="1" applyAlignment="1">
      <alignment horizontal="center" vertical="center"/>
    </xf>
    <xf numFmtId="9" fontId="29" fillId="2" borderId="22" xfId="3" applyFont="1" applyFill="1" applyBorder="1" applyAlignment="1">
      <alignment horizontal="center" vertical="center" wrapText="1"/>
    </xf>
    <xf numFmtId="9" fontId="1" fillId="2" borderId="28" xfId="3" applyFont="1" applyFill="1" applyBorder="1" applyAlignment="1" applyProtection="1">
      <alignment horizontal="center" vertical="center" wrapText="1"/>
    </xf>
    <xf numFmtId="10" fontId="1" fillId="2" borderId="22" xfId="3" applyNumberFormat="1" applyFont="1" applyFill="1" applyBorder="1" applyAlignment="1" applyProtection="1">
      <alignment horizontal="center" vertical="center" wrapText="1"/>
    </xf>
    <xf numFmtId="9" fontId="1" fillId="2" borderId="22" xfId="3" applyFont="1" applyFill="1" applyBorder="1" applyAlignment="1" applyProtection="1">
      <alignment horizontal="center" vertical="center" wrapText="1"/>
    </xf>
    <xf numFmtId="0" fontId="8" fillId="2" borderId="30" xfId="0" applyFont="1" applyFill="1" applyBorder="1" applyAlignment="1">
      <alignment horizontal="center" vertical="center" wrapText="1"/>
    </xf>
    <xf numFmtId="9" fontId="8" fillId="2" borderId="22" xfId="3" applyFont="1" applyFill="1" applyBorder="1" applyAlignment="1">
      <alignment horizontal="left" vertical="center" wrapText="1"/>
    </xf>
    <xf numFmtId="9" fontId="1" fillId="2" borderId="22" xfId="0"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9" fontId="1" fillId="2" borderId="31" xfId="0" applyNumberFormat="1" applyFont="1" applyFill="1" applyBorder="1" applyAlignment="1">
      <alignment horizontal="center" vertical="center" wrapText="1"/>
    </xf>
    <xf numFmtId="9" fontId="8" fillId="2" borderId="31" xfId="0" applyNumberFormat="1" applyFont="1" applyFill="1" applyBorder="1" applyAlignment="1">
      <alignment horizontal="center" vertical="center"/>
    </xf>
    <xf numFmtId="10" fontId="8" fillId="2" borderId="31" xfId="0" applyNumberFormat="1" applyFont="1" applyFill="1" applyBorder="1" applyAlignment="1">
      <alignment horizontal="center" vertical="center"/>
    </xf>
    <xf numFmtId="10" fontId="33" fillId="2" borderId="30" xfId="0" applyNumberFormat="1" applyFont="1" applyFill="1" applyBorder="1" applyAlignment="1">
      <alignment horizontal="center" vertical="center"/>
    </xf>
    <xf numFmtId="0" fontId="14" fillId="2" borderId="22" xfId="0" applyFont="1" applyFill="1" applyBorder="1" applyAlignment="1">
      <alignment horizontal="center" vertical="center" wrapText="1"/>
    </xf>
    <xf numFmtId="164" fontId="6" fillId="2" borderId="28" xfId="0" applyNumberFormat="1" applyFont="1" applyFill="1" applyBorder="1" applyAlignment="1">
      <alignment horizontal="center" vertical="center"/>
    </xf>
    <xf numFmtId="0" fontId="14" fillId="2" borderId="22" xfId="0" applyFont="1" applyFill="1" applyBorder="1" applyAlignment="1">
      <alignment horizontal="center" vertical="center"/>
    </xf>
    <xf numFmtId="0" fontId="43" fillId="2" borderId="22" xfId="0" applyFont="1" applyFill="1" applyBorder="1" applyAlignment="1">
      <alignment horizontal="left" vertical="center" wrapText="1"/>
    </xf>
    <xf numFmtId="164" fontId="33" fillId="2" borderId="22" xfId="0" applyNumberFormat="1" applyFont="1" applyFill="1" applyBorder="1" applyAlignment="1">
      <alignment horizontal="center" vertical="center"/>
    </xf>
    <xf numFmtId="9" fontId="6" fillId="2" borderId="30" xfId="0" applyNumberFormat="1" applyFont="1" applyFill="1" applyBorder="1" applyAlignment="1">
      <alignment horizontal="center" vertical="center"/>
    </xf>
    <xf numFmtId="9" fontId="36" fillId="2" borderId="30" xfId="0" applyNumberFormat="1" applyFont="1" applyFill="1" applyBorder="1" applyAlignment="1">
      <alignment horizontal="center" vertical="center"/>
    </xf>
    <xf numFmtId="0" fontId="8" fillId="2" borderId="22" xfId="0" applyFont="1" applyFill="1" applyBorder="1" applyAlignment="1">
      <alignment wrapText="1"/>
    </xf>
    <xf numFmtId="0" fontId="29" fillId="2" borderId="22" xfId="0" applyFont="1" applyFill="1" applyBorder="1" applyAlignment="1">
      <alignment horizontal="center" vertical="center"/>
    </xf>
    <xf numFmtId="9" fontId="29" fillId="2" borderId="22" xfId="3" applyFont="1" applyFill="1" applyBorder="1" applyAlignment="1">
      <alignment horizontal="center" vertical="center"/>
    </xf>
    <xf numFmtId="0" fontId="1" fillId="2" borderId="22" xfId="0" applyFont="1" applyFill="1" applyBorder="1" applyAlignment="1">
      <alignment horizontal="left" vertical="top" wrapText="1"/>
    </xf>
    <xf numFmtId="164" fontId="29" fillId="2" borderId="22" xfId="3" applyNumberFormat="1" applyFont="1" applyFill="1" applyBorder="1" applyAlignment="1">
      <alignment horizontal="center" vertical="center"/>
    </xf>
    <xf numFmtId="9" fontId="1" fillId="2" borderId="28" xfId="3" applyFont="1" applyFill="1" applyBorder="1" applyAlignment="1">
      <alignment horizontal="center" vertical="center"/>
    </xf>
    <xf numFmtId="0" fontId="8" fillId="2" borderId="22" xfId="4" applyFont="1" applyFill="1" applyBorder="1" applyAlignment="1">
      <alignment horizontal="left" vertical="center" wrapText="1"/>
    </xf>
    <xf numFmtId="164" fontId="1" fillId="2" borderId="22" xfId="3" applyNumberFormat="1" applyFont="1" applyFill="1" applyBorder="1" applyAlignment="1">
      <alignment horizontal="center" vertical="center"/>
    </xf>
    <xf numFmtId="0" fontId="33" fillId="2" borderId="28" xfId="0" applyFont="1" applyFill="1" applyBorder="1" applyAlignment="1">
      <alignment horizontal="center" vertical="center"/>
    </xf>
    <xf numFmtId="0" fontId="8" fillId="2" borderId="24" xfId="0" applyFont="1" applyFill="1" applyBorder="1" applyAlignment="1">
      <alignment horizontal="center" vertical="center" wrapText="1"/>
    </xf>
    <xf numFmtId="0" fontId="8" fillId="0" borderId="22" xfId="0" applyFont="1" applyBorder="1" applyAlignment="1">
      <alignment horizontal="justify" vertical="center" wrapText="1"/>
    </xf>
    <xf numFmtId="9" fontId="5" fillId="9" borderId="73" xfId="3" applyFont="1" applyFill="1" applyBorder="1" applyAlignment="1">
      <alignment horizontal="center" vertical="center" wrapText="1"/>
    </xf>
    <xf numFmtId="9" fontId="5" fillId="9" borderId="74" xfId="3" applyFont="1" applyFill="1" applyBorder="1" applyAlignment="1">
      <alignment horizontal="center" vertical="center" wrapText="1"/>
    </xf>
    <xf numFmtId="9" fontId="5" fillId="9" borderId="75" xfId="3" applyFont="1" applyFill="1" applyBorder="1" applyAlignment="1">
      <alignment horizontal="center" vertical="center" wrapText="1"/>
    </xf>
    <xf numFmtId="9" fontId="29" fillId="2" borderId="22" xfId="1" applyNumberFormat="1" applyFont="1" applyFill="1" applyBorder="1" applyAlignment="1">
      <alignment horizontal="center" vertical="center" wrapText="1"/>
    </xf>
    <xf numFmtId="9" fontId="29" fillId="2" borderId="19" xfId="8" applyFont="1" applyFill="1" applyBorder="1" applyAlignment="1">
      <alignment horizontal="center" vertical="center" wrapText="1"/>
    </xf>
    <xf numFmtId="0" fontId="20" fillId="11" borderId="19" xfId="0" applyFont="1" applyFill="1" applyBorder="1" applyAlignment="1">
      <alignment horizontal="left" vertical="center"/>
    </xf>
    <xf numFmtId="0" fontId="7" fillId="2" borderId="10" xfId="1" applyFont="1" applyFill="1" applyBorder="1" applyAlignment="1">
      <alignment horizontal="center" vertical="center"/>
    </xf>
    <xf numFmtId="0" fontId="6" fillId="2" borderId="11" xfId="0" applyFont="1" applyFill="1" applyBorder="1"/>
    <xf numFmtId="0" fontId="7" fillId="10" borderId="79" xfId="0" applyFont="1" applyFill="1" applyBorder="1" applyAlignment="1">
      <alignment horizontal="center" vertical="center"/>
    </xf>
    <xf numFmtId="0" fontId="25" fillId="2" borderId="0" xfId="0" applyFont="1" applyFill="1"/>
    <xf numFmtId="0" fontId="13" fillId="8" borderId="80" xfId="0" applyFont="1" applyFill="1" applyBorder="1" applyAlignment="1">
      <alignment horizontal="center" vertical="center"/>
    </xf>
    <xf numFmtId="0" fontId="6" fillId="2" borderId="0" xfId="0" applyFont="1" applyFill="1"/>
    <xf numFmtId="0" fontId="6" fillId="2" borderId="10" xfId="0" applyFont="1" applyFill="1" applyBorder="1"/>
    <xf numFmtId="1" fontId="6" fillId="2" borderId="0" xfId="0" applyNumberFormat="1" applyFont="1" applyFill="1"/>
    <xf numFmtId="0" fontId="7" fillId="10" borderId="81" xfId="0" applyFont="1" applyFill="1" applyBorder="1" applyAlignment="1">
      <alignment horizontal="center" vertical="center"/>
    </xf>
    <xf numFmtId="0" fontId="15" fillId="2" borderId="80" xfId="0" applyFont="1" applyFill="1" applyBorder="1" applyAlignment="1">
      <alignment vertical="center"/>
    </xf>
    <xf numFmtId="43" fontId="6" fillId="2" borderId="0" xfId="0" applyNumberFormat="1" applyFont="1" applyFill="1"/>
    <xf numFmtId="2" fontId="6" fillId="2" borderId="0" xfId="0" applyNumberFormat="1" applyFont="1" applyFill="1"/>
    <xf numFmtId="0" fontId="13" fillId="8" borderId="80" xfId="0" applyFont="1" applyFill="1" applyBorder="1" applyAlignment="1">
      <alignment horizontal="center"/>
    </xf>
    <xf numFmtId="0" fontId="7" fillId="2" borderId="0" xfId="0" applyFont="1" applyFill="1" applyAlignment="1">
      <alignment horizont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6" fillId="2" borderId="0" xfId="0" applyFont="1" applyFill="1" applyAlignment="1">
      <alignment horizontal="center"/>
    </xf>
    <xf numFmtId="0" fontId="0" fillId="2" borderId="10" xfId="0" applyFill="1" applyBorder="1"/>
    <xf numFmtId="0" fontId="0" fillId="2" borderId="11" xfId="0" applyFill="1" applyBorder="1"/>
    <xf numFmtId="0" fontId="0" fillId="2" borderId="70" xfId="0" applyFill="1" applyBorder="1"/>
    <xf numFmtId="0" fontId="0" fillId="2" borderId="76" xfId="0" applyFill="1" applyBorder="1"/>
    <xf numFmtId="0" fontId="0" fillId="2" borderId="71" xfId="0" applyFill="1" applyBorder="1"/>
    <xf numFmtId="0" fontId="48" fillId="5" borderId="85" xfId="0" applyFont="1" applyFill="1" applyBorder="1" applyAlignment="1">
      <alignment horizontal="center" vertical="center" wrapText="1"/>
    </xf>
    <xf numFmtId="0" fontId="48" fillId="5" borderId="86" xfId="0" applyFont="1" applyFill="1" applyBorder="1" applyAlignment="1">
      <alignment horizontal="center" vertical="center" wrapText="1"/>
    </xf>
    <xf numFmtId="0" fontId="48" fillId="5" borderId="87" xfId="0" applyFont="1" applyFill="1" applyBorder="1" applyAlignment="1">
      <alignment horizontal="center" vertical="center" wrapText="1"/>
    </xf>
    <xf numFmtId="0" fontId="20" fillId="11" borderId="80" xfId="0" applyFont="1" applyFill="1" applyBorder="1"/>
    <xf numFmtId="0" fontId="20" fillId="11" borderId="37" xfId="0" applyFont="1" applyFill="1" applyBorder="1" applyAlignment="1">
      <alignment horizontal="center" vertical="center"/>
    </xf>
    <xf numFmtId="0" fontId="20" fillId="11" borderId="90" xfId="0" applyFont="1" applyFill="1" applyBorder="1"/>
    <xf numFmtId="0" fontId="8" fillId="2" borderId="23" xfId="0" applyFont="1" applyFill="1" applyBorder="1" applyAlignment="1">
      <alignment horizontal="left" vertical="center" wrapText="1"/>
    </xf>
    <xf numFmtId="0" fontId="8" fillId="2" borderId="23" xfId="0" applyFont="1" applyFill="1" applyBorder="1" applyAlignment="1">
      <alignment vertical="center" wrapText="1"/>
    </xf>
    <xf numFmtId="0" fontId="1" fillId="2" borderId="22" xfId="0" applyFont="1" applyFill="1" applyBorder="1" applyAlignment="1">
      <alignment horizontal="justify" vertical="center" wrapText="1"/>
    </xf>
    <xf numFmtId="0" fontId="1" fillId="2" borderId="22" xfId="0" applyFont="1" applyFill="1" applyBorder="1" applyAlignment="1">
      <alignment vertical="center" wrapText="1"/>
    </xf>
    <xf numFmtId="164" fontId="6" fillId="2" borderId="30" xfId="0" applyNumberFormat="1" applyFont="1" applyFill="1" applyBorder="1" applyAlignment="1">
      <alignment horizontal="center" vertical="center"/>
    </xf>
    <xf numFmtId="10" fontId="6" fillId="2" borderId="30" xfId="0" applyNumberFormat="1" applyFont="1" applyFill="1" applyBorder="1" applyAlignment="1">
      <alignment horizontal="center" vertical="center"/>
    </xf>
    <xf numFmtId="10" fontId="1" fillId="2" borderId="30" xfId="0" applyNumberFormat="1" applyFont="1" applyFill="1" applyBorder="1" applyAlignment="1">
      <alignment horizontal="center" vertical="center"/>
    </xf>
    <xf numFmtId="0" fontId="8" fillId="2" borderId="31" xfId="0" applyFont="1" applyFill="1" applyBorder="1" applyAlignment="1">
      <alignment vertical="center" wrapText="1"/>
    </xf>
    <xf numFmtId="0" fontId="8" fillId="2" borderId="31" xfId="0" applyFont="1" applyFill="1" applyBorder="1" applyAlignment="1">
      <alignment horizontal="center" vertical="center"/>
    </xf>
    <xf numFmtId="9" fontId="8" fillId="2" borderId="31" xfId="3" applyFont="1" applyFill="1" applyBorder="1" applyAlignment="1">
      <alignment horizontal="center" vertical="center"/>
    </xf>
    <xf numFmtId="0" fontId="8" fillId="2" borderId="96" xfId="0" applyFont="1" applyFill="1" applyBorder="1" applyAlignment="1">
      <alignment horizontal="left" vertical="center" wrapText="1"/>
    </xf>
    <xf numFmtId="0" fontId="8" fillId="2" borderId="96" xfId="0" applyFont="1" applyFill="1" applyBorder="1" applyAlignment="1">
      <alignment horizontal="center" vertical="center"/>
    </xf>
    <xf numFmtId="0" fontId="8" fillId="2" borderId="96" xfId="0" applyFont="1" applyFill="1" applyBorder="1" applyAlignment="1">
      <alignment horizontal="center" vertical="center" wrapText="1"/>
    </xf>
    <xf numFmtId="9" fontId="8" fillId="2" borderId="96" xfId="0" applyNumberFormat="1" applyFont="1" applyFill="1" applyBorder="1" applyAlignment="1">
      <alignment horizontal="center" vertical="center"/>
    </xf>
    <xf numFmtId="9" fontId="8" fillId="2" borderId="98" xfId="0" applyNumberFormat="1" applyFont="1" applyFill="1" applyBorder="1" applyAlignment="1">
      <alignment horizontal="center" vertical="center"/>
    </xf>
    <xf numFmtId="9" fontId="8" fillId="2" borderId="100" xfId="0" applyNumberFormat="1" applyFont="1" applyFill="1" applyBorder="1" applyAlignment="1">
      <alignment horizontal="center" vertical="center"/>
    </xf>
    <xf numFmtId="0" fontId="8" fillId="2" borderId="102" xfId="0" applyFont="1" applyFill="1" applyBorder="1" applyAlignment="1">
      <alignment horizontal="center" vertical="center"/>
    </xf>
    <xf numFmtId="0" fontId="8" fillId="2" borderId="102" xfId="0" applyFont="1" applyFill="1" applyBorder="1" applyAlignment="1">
      <alignment horizontal="center" vertical="center" wrapText="1"/>
    </xf>
    <xf numFmtId="9" fontId="32" fillId="2" borderId="96" xfId="3" applyFont="1" applyFill="1" applyBorder="1" applyAlignment="1">
      <alignment horizontal="center" vertical="center"/>
    </xf>
    <xf numFmtId="0" fontId="32" fillId="2" borderId="104" xfId="0" applyFont="1" applyFill="1" applyBorder="1" applyAlignment="1">
      <alignment horizontal="center" wrapText="1"/>
    </xf>
    <xf numFmtId="9" fontId="8" fillId="2" borderId="105" xfId="0" applyNumberFormat="1" applyFont="1" applyFill="1" applyBorder="1" applyAlignment="1">
      <alignment horizontal="center" vertical="center"/>
    </xf>
    <xf numFmtId="164" fontId="8" fillId="2" borderId="100" xfId="0" applyNumberFormat="1" applyFont="1" applyFill="1" applyBorder="1" applyAlignment="1">
      <alignment horizontal="center" vertical="center"/>
    </xf>
    <xf numFmtId="10" fontId="8" fillId="2" borderId="100" xfId="0" applyNumberFormat="1" applyFont="1" applyFill="1" applyBorder="1" applyAlignment="1">
      <alignment horizontal="center" vertical="center"/>
    </xf>
    <xf numFmtId="10" fontId="8" fillId="2" borderId="106" xfId="0" applyNumberFormat="1" applyFont="1" applyFill="1" applyBorder="1" applyAlignment="1">
      <alignment horizontal="center" vertical="center"/>
    </xf>
    <xf numFmtId="9" fontId="8" fillId="2" borderId="102" xfId="3" applyFont="1" applyFill="1" applyBorder="1" applyAlignment="1">
      <alignment horizontal="center" vertical="center"/>
    </xf>
    <xf numFmtId="9" fontId="8" fillId="2" borderId="109" xfId="0" applyNumberFormat="1" applyFont="1" applyFill="1" applyBorder="1" applyAlignment="1">
      <alignment horizontal="center" vertical="center"/>
    </xf>
    <xf numFmtId="0" fontId="33" fillId="2" borderId="96" xfId="0" applyFont="1" applyFill="1" applyBorder="1" applyAlignment="1">
      <alignment horizontal="center" vertical="center"/>
    </xf>
    <xf numFmtId="164" fontId="6" fillId="2" borderId="96" xfId="0" applyNumberFormat="1" applyFont="1" applyFill="1" applyBorder="1" applyAlignment="1">
      <alignment horizontal="center" vertical="center"/>
    </xf>
    <xf numFmtId="9" fontId="6" fillId="2" borderId="100" xfId="0" applyNumberFormat="1" applyFont="1" applyFill="1" applyBorder="1" applyAlignment="1">
      <alignment horizontal="center" vertical="center"/>
    </xf>
    <xf numFmtId="10" fontId="6" fillId="2" borderId="100" xfId="0" applyNumberFormat="1" applyFont="1" applyFill="1" applyBorder="1" applyAlignment="1">
      <alignment horizontal="center" vertical="center"/>
    </xf>
    <xf numFmtId="164" fontId="6" fillId="2" borderId="100" xfId="0" applyNumberFormat="1" applyFont="1" applyFill="1" applyBorder="1" applyAlignment="1">
      <alignment horizontal="center" vertical="center"/>
    </xf>
    <xf numFmtId="9" fontId="32" fillId="2" borderId="96" xfId="0" applyNumberFormat="1" applyFont="1" applyFill="1" applyBorder="1" applyAlignment="1">
      <alignment horizontal="center" vertical="center"/>
    </xf>
    <xf numFmtId="9" fontId="32" fillId="2" borderId="98" xfId="0" applyNumberFormat="1" applyFont="1" applyFill="1" applyBorder="1" applyAlignment="1">
      <alignment horizontal="center" vertical="center"/>
    </xf>
    <xf numFmtId="9" fontId="8" fillId="2" borderId="100" xfId="3" applyFont="1" applyFill="1" applyBorder="1" applyAlignment="1">
      <alignment horizontal="center" vertical="center"/>
    </xf>
    <xf numFmtId="0" fontId="8" fillId="2" borderId="102" xfId="0" applyFont="1" applyFill="1" applyBorder="1" applyAlignment="1">
      <alignment vertical="center" wrapText="1"/>
    </xf>
    <xf numFmtId="9" fontId="32" fillId="2" borderId="102" xfId="3" applyFont="1" applyFill="1" applyBorder="1" applyAlignment="1">
      <alignment horizontal="center" vertical="center"/>
    </xf>
    <xf numFmtId="9" fontId="8" fillId="2" borderId="103" xfId="3" applyFont="1" applyFill="1" applyBorder="1" applyAlignment="1">
      <alignment horizontal="center" vertical="center"/>
    </xf>
    <xf numFmtId="0" fontId="8" fillId="2" borderId="31" xfId="0" applyFont="1" applyFill="1" applyBorder="1" applyAlignment="1">
      <alignment horizontal="center" wrapText="1"/>
    </xf>
    <xf numFmtId="10" fontId="8" fillId="2" borderId="57" xfId="0" applyNumberFormat="1" applyFont="1" applyFill="1" applyBorder="1" applyAlignment="1">
      <alignment horizontal="center" vertical="center"/>
    </xf>
    <xf numFmtId="10" fontId="8" fillId="2" borderId="17" xfId="0" applyNumberFormat="1" applyFont="1" applyFill="1" applyBorder="1" applyAlignment="1">
      <alignment horizontal="center" vertical="center"/>
    </xf>
    <xf numFmtId="0" fontId="6" fillId="2" borderId="28" xfId="0" applyFont="1" applyFill="1" applyBorder="1" applyAlignment="1">
      <alignment horizontal="center" vertical="center" wrapText="1"/>
    </xf>
    <xf numFmtId="0" fontId="33" fillId="2" borderId="28" xfId="0" applyFont="1" applyFill="1" applyBorder="1" applyAlignment="1">
      <alignment horizontal="center" vertical="center" wrapText="1"/>
    </xf>
    <xf numFmtId="9" fontId="6" fillId="2" borderId="28" xfId="0" applyNumberFormat="1" applyFont="1" applyFill="1" applyBorder="1" applyAlignment="1">
      <alignment horizontal="center" vertical="center"/>
    </xf>
    <xf numFmtId="9" fontId="6" fillId="2" borderId="58" xfId="0" applyNumberFormat="1" applyFont="1" applyFill="1" applyBorder="1" applyAlignment="1">
      <alignment horizontal="center" vertical="center"/>
    </xf>
    <xf numFmtId="9" fontId="6" fillId="2" borderId="111" xfId="0" applyNumberFormat="1" applyFont="1" applyFill="1" applyBorder="1" applyAlignment="1">
      <alignment horizontal="center" vertical="center"/>
    </xf>
    <xf numFmtId="0" fontId="1" fillId="2" borderId="96" xfId="0" applyFont="1" applyFill="1" applyBorder="1" applyAlignment="1">
      <alignment horizontal="center" vertical="center" wrapText="1"/>
    </xf>
    <xf numFmtId="10" fontId="1" fillId="2" borderId="96" xfId="0" applyNumberFormat="1" applyFont="1" applyFill="1" applyBorder="1" applyAlignment="1">
      <alignment horizontal="center" vertical="center"/>
    </xf>
    <xf numFmtId="10" fontId="1" fillId="2" borderId="105" xfId="0" applyNumberFormat="1" applyFont="1" applyFill="1" applyBorder="1" applyAlignment="1">
      <alignment horizontal="center" vertical="center"/>
    </xf>
    <xf numFmtId="10" fontId="1" fillId="2" borderId="98" xfId="0" applyNumberFormat="1" applyFont="1" applyFill="1" applyBorder="1" applyAlignment="1">
      <alignment horizontal="center" vertical="center"/>
    </xf>
    <xf numFmtId="10" fontId="1" fillId="2" borderId="100" xfId="0" applyNumberFormat="1" applyFont="1" applyFill="1" applyBorder="1" applyAlignment="1">
      <alignment horizontal="center" vertical="center"/>
    </xf>
    <xf numFmtId="9" fontId="1" fillId="2" borderId="100" xfId="0" applyNumberFormat="1" applyFont="1" applyFill="1" applyBorder="1" applyAlignment="1">
      <alignment horizontal="center" vertical="center"/>
    </xf>
    <xf numFmtId="0" fontId="1" fillId="2" borderId="102" xfId="0" applyFont="1" applyFill="1" applyBorder="1" applyAlignment="1">
      <alignment horizontal="center" vertical="center" wrapText="1"/>
    </xf>
    <xf numFmtId="10" fontId="1" fillId="2" borderId="102" xfId="0" applyNumberFormat="1" applyFont="1" applyFill="1" applyBorder="1" applyAlignment="1">
      <alignment horizontal="center" vertical="center"/>
    </xf>
    <xf numFmtId="9" fontId="1" fillId="2" borderId="102" xfId="0" applyNumberFormat="1" applyFont="1" applyFill="1" applyBorder="1" applyAlignment="1">
      <alignment horizontal="center" vertical="center"/>
    </xf>
    <xf numFmtId="164" fontId="6" fillId="2" borderId="31" xfId="0" applyNumberFormat="1" applyFont="1" applyFill="1" applyBorder="1" applyAlignment="1">
      <alignment horizontal="center" vertical="center"/>
    </xf>
    <xf numFmtId="164" fontId="6" fillId="2" borderId="57" xfId="0" applyNumberFormat="1" applyFont="1" applyFill="1" applyBorder="1" applyAlignment="1">
      <alignment horizontal="center" vertical="center"/>
    </xf>
    <xf numFmtId="164" fontId="6" fillId="2" borderId="109" xfId="0" applyNumberFormat="1" applyFont="1" applyFill="1" applyBorder="1" applyAlignment="1">
      <alignment horizontal="center" vertical="center"/>
    </xf>
    <xf numFmtId="0" fontId="1" fillId="2" borderId="105" xfId="0" applyFont="1" applyFill="1" applyBorder="1" applyAlignment="1">
      <alignment horizontal="center" vertical="center"/>
    </xf>
    <xf numFmtId="10" fontId="1" fillId="2" borderId="96" xfId="3" applyNumberFormat="1" applyFont="1" applyFill="1" applyBorder="1" applyAlignment="1">
      <alignment horizontal="center" vertical="center"/>
    </xf>
    <xf numFmtId="0" fontId="29" fillId="2" borderId="96" xfId="0" applyFont="1" applyFill="1" applyBorder="1" applyAlignment="1">
      <alignment horizontal="center" vertical="center" wrapText="1"/>
    </xf>
    <xf numFmtId="9" fontId="1" fillId="2" borderId="96" xfId="3" applyFont="1" applyFill="1" applyBorder="1" applyAlignment="1">
      <alignment horizontal="center" vertical="center"/>
    </xf>
    <xf numFmtId="9" fontId="1" fillId="2" borderId="98" xfId="3" applyFont="1" applyFill="1" applyBorder="1" applyAlignment="1">
      <alignment horizontal="center" vertical="center"/>
    </xf>
    <xf numFmtId="10" fontId="1" fillId="2" borderId="100" xfId="3" applyNumberFormat="1" applyFont="1" applyFill="1" applyBorder="1" applyAlignment="1">
      <alignment horizontal="center" vertical="center"/>
    </xf>
    <xf numFmtId="10" fontId="1" fillId="2" borderId="100" xfId="3" applyNumberFormat="1" applyFont="1" applyFill="1" applyBorder="1" applyAlignment="1">
      <alignment horizontal="center" vertical="center" wrapText="1"/>
    </xf>
    <xf numFmtId="10" fontId="29" fillId="2" borderId="100" xfId="3" applyNumberFormat="1" applyFont="1" applyFill="1" applyBorder="1" applyAlignment="1">
      <alignment horizontal="center" vertical="center" wrapText="1"/>
    </xf>
    <xf numFmtId="9" fontId="29" fillId="2" borderId="100" xfId="3" applyFont="1" applyFill="1" applyBorder="1" applyAlignment="1">
      <alignment horizontal="center" vertical="center" wrapText="1"/>
    </xf>
    <xf numFmtId="10" fontId="1" fillId="2" borderId="100" xfId="3" applyNumberFormat="1" applyFont="1" applyFill="1" applyBorder="1" applyAlignment="1" applyProtection="1">
      <alignment horizontal="center" vertical="center" wrapText="1"/>
    </xf>
    <xf numFmtId="9" fontId="1" fillId="2" borderId="31" xfId="0" applyNumberFormat="1" applyFont="1" applyFill="1" applyBorder="1" applyAlignment="1">
      <alignment horizontal="center" vertical="center"/>
    </xf>
    <xf numFmtId="9" fontId="1" fillId="2" borderId="57" xfId="0" applyNumberFormat="1" applyFont="1" applyFill="1" applyBorder="1" applyAlignment="1">
      <alignment horizontal="center" vertical="center"/>
    </xf>
    <xf numFmtId="9" fontId="1" fillId="2" borderId="109" xfId="0" applyNumberFormat="1" applyFont="1" applyFill="1" applyBorder="1" applyAlignment="1">
      <alignment horizontal="center" vertical="center"/>
    </xf>
    <xf numFmtId="9" fontId="1" fillId="2" borderId="96" xfId="3" applyFont="1" applyFill="1" applyBorder="1" applyAlignment="1">
      <alignment horizontal="left" vertical="center" wrapText="1"/>
    </xf>
    <xf numFmtId="0" fontId="1" fillId="2" borderId="96" xfId="0" applyFont="1" applyFill="1" applyBorder="1" applyAlignment="1">
      <alignment horizontal="center" vertical="center"/>
    </xf>
    <xf numFmtId="9" fontId="1" fillId="2" borderId="96" xfId="0" applyNumberFormat="1" applyFont="1" applyFill="1" applyBorder="1" applyAlignment="1">
      <alignment horizontal="center" vertical="center"/>
    </xf>
    <xf numFmtId="10" fontId="1" fillId="2" borderId="100" xfId="0" applyNumberFormat="1" applyFont="1" applyFill="1" applyBorder="1" applyAlignment="1">
      <alignment horizontal="center" vertical="center" wrapText="1"/>
    </xf>
    <xf numFmtId="9" fontId="8" fillId="2" borderId="102" xfId="3" applyFont="1" applyFill="1" applyBorder="1" applyAlignment="1">
      <alignment horizontal="left" vertical="center" wrapText="1"/>
    </xf>
    <xf numFmtId="0" fontId="1" fillId="2" borderId="102" xfId="0" applyFont="1" applyFill="1" applyBorder="1" applyAlignment="1">
      <alignment horizontal="center" vertical="center"/>
    </xf>
    <xf numFmtId="10" fontId="1" fillId="2" borderId="103" xfId="0" applyNumberFormat="1" applyFont="1" applyFill="1" applyBorder="1" applyAlignment="1">
      <alignment horizontal="center" vertical="center"/>
    </xf>
    <xf numFmtId="0" fontId="8" fillId="2" borderId="57" xfId="0" applyFont="1" applyFill="1" applyBorder="1" applyAlignment="1">
      <alignment horizontal="center" vertical="center" wrapText="1"/>
    </xf>
    <xf numFmtId="9" fontId="8" fillId="2" borderId="31" xfId="0" applyNumberFormat="1" applyFont="1" applyFill="1" applyBorder="1" applyAlignment="1">
      <alignment horizontal="center" vertical="center" wrapText="1"/>
    </xf>
    <xf numFmtId="10" fontId="1" fillId="2" borderId="31" xfId="3" applyNumberFormat="1" applyFont="1" applyFill="1" applyBorder="1" applyAlignment="1">
      <alignment horizontal="center" vertical="center" wrapText="1"/>
    </xf>
    <xf numFmtId="10" fontId="1" fillId="2" borderId="109" xfId="3" applyNumberFormat="1" applyFont="1" applyFill="1" applyBorder="1" applyAlignment="1">
      <alignment horizontal="center" vertical="center" wrapText="1"/>
    </xf>
    <xf numFmtId="0" fontId="8" fillId="2" borderId="112" xfId="0" applyFont="1" applyFill="1" applyBorder="1" applyAlignment="1">
      <alignment vertical="center" wrapText="1"/>
    </xf>
    <xf numFmtId="0" fontId="1" fillId="2" borderId="112" xfId="0" applyFont="1" applyFill="1" applyBorder="1" applyAlignment="1">
      <alignment horizontal="center" vertical="center"/>
    </xf>
    <xf numFmtId="0" fontId="20" fillId="2" borderId="112" xfId="0" applyFont="1" applyFill="1" applyBorder="1" applyAlignment="1">
      <alignment horizontal="center" vertical="center"/>
    </xf>
    <xf numFmtId="0" fontId="1" fillId="2" borderId="113" xfId="0" applyFont="1" applyFill="1" applyBorder="1" applyAlignment="1">
      <alignment horizontal="center" vertical="center" wrapText="1"/>
    </xf>
    <xf numFmtId="9" fontId="20" fillId="2" borderId="112" xfId="0" applyNumberFormat="1" applyFont="1" applyFill="1" applyBorder="1" applyAlignment="1">
      <alignment horizontal="center" vertical="center"/>
    </xf>
    <xf numFmtId="9" fontId="20" fillId="2" borderId="114" xfId="0" applyNumberFormat="1" applyFont="1" applyFill="1" applyBorder="1" applyAlignment="1">
      <alignment horizontal="center" vertical="center"/>
    </xf>
    <xf numFmtId="9" fontId="20" fillId="2" borderId="37" xfId="0" applyNumberFormat="1" applyFont="1" applyFill="1" applyBorder="1" applyAlignment="1">
      <alignment horizontal="center" vertical="center"/>
    </xf>
    <xf numFmtId="164" fontId="1" fillId="2" borderId="36" xfId="0" applyNumberFormat="1" applyFont="1" applyFill="1" applyBorder="1" applyAlignment="1">
      <alignment horizontal="center" vertical="center"/>
    </xf>
    <xf numFmtId="9" fontId="1" fillId="2" borderId="37" xfId="0" applyNumberFormat="1" applyFont="1" applyFill="1" applyBorder="1" applyAlignment="1">
      <alignment horizontal="center" vertical="center"/>
    </xf>
    <xf numFmtId="10" fontId="1" fillId="2" borderId="37" xfId="0" applyNumberFormat="1" applyFont="1" applyFill="1" applyBorder="1" applyAlignment="1">
      <alignment horizontal="center" vertical="center"/>
    </xf>
    <xf numFmtId="164" fontId="1" fillId="2" borderId="37" xfId="0" applyNumberFormat="1" applyFont="1" applyFill="1" applyBorder="1" applyAlignment="1">
      <alignment horizontal="center" vertical="center"/>
    </xf>
    <xf numFmtId="10" fontId="1" fillId="0" borderId="37" xfId="0" applyNumberFormat="1" applyFont="1" applyBorder="1" applyAlignment="1">
      <alignment horizontal="center" vertical="center"/>
    </xf>
    <xf numFmtId="9" fontId="5" fillId="9" borderId="49" xfId="3" applyFont="1" applyFill="1" applyBorder="1" applyAlignment="1">
      <alignment horizontal="center" vertical="center" wrapText="1"/>
    </xf>
    <xf numFmtId="9" fontId="5" fillId="9" borderId="20" xfId="3" applyFont="1" applyFill="1" applyBorder="1" applyAlignment="1">
      <alignment horizontal="center" vertical="center" wrapText="1"/>
    </xf>
    <xf numFmtId="9" fontId="5" fillId="9" borderId="115" xfId="3" applyFont="1" applyFill="1" applyBorder="1" applyAlignment="1">
      <alignment horizontal="center" vertical="center" wrapText="1"/>
    </xf>
    <xf numFmtId="0" fontId="8" fillId="2" borderId="105" xfId="0" applyFont="1" applyFill="1" applyBorder="1" applyAlignment="1">
      <alignment horizontal="left" vertical="center" wrapText="1"/>
    </xf>
    <xf numFmtId="9" fontId="1" fillId="2" borderId="118" xfId="0" applyNumberFormat="1" applyFont="1" applyFill="1" applyBorder="1" applyAlignment="1">
      <alignment horizontal="center" vertical="center"/>
    </xf>
    <xf numFmtId="9" fontId="1" fillId="2" borderId="74" xfId="0" applyNumberFormat="1" applyFont="1" applyFill="1" applyBorder="1" applyAlignment="1">
      <alignment horizontal="center" vertical="center"/>
    </xf>
    <xf numFmtId="0" fontId="1" fillId="2" borderId="119" xfId="0" applyFont="1" applyFill="1" applyBorder="1" applyAlignment="1">
      <alignment horizontal="center" vertical="center" wrapText="1"/>
    </xf>
    <xf numFmtId="10" fontId="1" fillId="2" borderId="118" xfId="0" applyNumberFormat="1" applyFont="1" applyFill="1" applyBorder="1" applyAlignment="1">
      <alignment horizontal="center" vertical="center"/>
    </xf>
    <xf numFmtId="10" fontId="1" fillId="2" borderId="9" xfId="0" applyNumberFormat="1" applyFont="1" applyFill="1" applyBorder="1" applyAlignment="1">
      <alignment horizontal="center" vertical="center"/>
    </xf>
    <xf numFmtId="10" fontId="1" fillId="2" borderId="120" xfId="0" applyNumberFormat="1" applyFont="1" applyFill="1" applyBorder="1" applyAlignment="1">
      <alignment horizontal="center" vertical="center"/>
    </xf>
    <xf numFmtId="10" fontId="1" fillId="2" borderId="121" xfId="0" applyNumberFormat="1" applyFont="1" applyFill="1" applyBorder="1" applyAlignment="1">
      <alignment horizontal="center" vertical="center"/>
    </xf>
    <xf numFmtId="0" fontId="8" fillId="2" borderId="96" xfId="7" applyFont="1" applyFill="1" applyBorder="1" applyAlignment="1">
      <alignment horizontal="left" vertical="center" wrapText="1"/>
    </xf>
    <xf numFmtId="9" fontId="29" fillId="2" borderId="96" xfId="5" applyFont="1" applyFill="1" applyBorder="1" applyAlignment="1">
      <alignment horizontal="center" vertical="center" wrapText="1"/>
    </xf>
    <xf numFmtId="0" fontId="29" fillId="2" borderId="104" xfId="7" applyFont="1" applyFill="1" applyBorder="1" applyAlignment="1">
      <alignment horizontal="center" vertical="center" wrapText="1"/>
    </xf>
    <xf numFmtId="164" fontId="8" fillId="2" borderId="96" xfId="1" applyNumberFormat="1" applyFont="1" applyFill="1" applyBorder="1" applyAlignment="1">
      <alignment horizontal="center" vertical="center" wrapText="1"/>
    </xf>
    <xf numFmtId="164" fontId="8" fillId="2" borderId="98" xfId="1" applyNumberFormat="1" applyFont="1" applyFill="1" applyBorder="1" applyAlignment="1">
      <alignment horizontal="center" vertical="center" wrapText="1"/>
    </xf>
    <xf numFmtId="164" fontId="8" fillId="2" borderId="100" xfId="1" applyNumberFormat="1" applyFont="1" applyFill="1" applyBorder="1" applyAlignment="1">
      <alignment horizontal="center" vertical="center" wrapText="1"/>
    </xf>
    <xf numFmtId="9" fontId="8" fillId="2" borderId="100" xfId="1" applyNumberFormat="1" applyFont="1" applyFill="1" applyBorder="1" applyAlignment="1">
      <alignment horizontal="center" vertical="center" wrapText="1"/>
    </xf>
    <xf numFmtId="9" fontId="1" fillId="2" borderId="66" xfId="0" applyNumberFormat="1" applyFont="1" applyFill="1" applyBorder="1" applyAlignment="1">
      <alignment horizontal="center" vertical="center"/>
    </xf>
    <xf numFmtId="0" fontId="47" fillId="0" borderId="31" xfId="0" applyFont="1" applyBorder="1" applyAlignment="1">
      <alignment horizontal="center" vertical="center" wrapText="1"/>
    </xf>
    <xf numFmtId="10" fontId="1" fillId="2" borderId="109" xfId="0" applyNumberFormat="1" applyFont="1" applyFill="1" applyBorder="1" applyAlignment="1">
      <alignment horizontal="center" vertical="center"/>
    </xf>
    <xf numFmtId="0" fontId="8" fillId="2" borderId="96" xfId="0" applyFont="1" applyFill="1" applyBorder="1" applyAlignment="1">
      <alignment vertical="center" wrapText="1"/>
    </xf>
    <xf numFmtId="0" fontId="1" fillId="2" borderId="122" xfId="0" applyFont="1" applyFill="1" applyBorder="1" applyAlignment="1">
      <alignment horizontal="center" vertical="center" wrapText="1"/>
    </xf>
    <xf numFmtId="9" fontId="1" fillId="2" borderId="112" xfId="0" applyNumberFormat="1" applyFont="1" applyFill="1" applyBorder="1" applyAlignment="1">
      <alignment horizontal="center" vertical="center"/>
    </xf>
    <xf numFmtId="9" fontId="1" fillId="2" borderId="122" xfId="0" applyNumberFormat="1" applyFont="1" applyFill="1" applyBorder="1" applyAlignment="1">
      <alignment horizontal="center" vertical="center"/>
    </xf>
    <xf numFmtId="9" fontId="1" fillId="2" borderId="114" xfId="0" applyNumberFormat="1" applyFont="1" applyFill="1" applyBorder="1" applyAlignment="1">
      <alignment horizontal="center" vertical="center"/>
    </xf>
    <xf numFmtId="0" fontId="8" fillId="2" borderId="31" xfId="1" applyFont="1" applyFill="1" applyBorder="1" applyAlignment="1">
      <alignment horizontal="left" vertical="center" wrapText="1"/>
    </xf>
    <xf numFmtId="9" fontId="1" fillId="2" borderId="57" xfId="3" applyFont="1" applyFill="1" applyBorder="1" applyAlignment="1">
      <alignment horizontal="center" vertical="center"/>
    </xf>
    <xf numFmtId="0" fontId="1" fillId="2" borderId="66" xfId="7" applyFont="1" applyFill="1" applyBorder="1" applyAlignment="1">
      <alignment horizontal="center" vertical="center" wrapText="1"/>
    </xf>
    <xf numFmtId="9" fontId="8" fillId="2" borderId="31" xfId="1" applyNumberFormat="1" applyFont="1" applyFill="1" applyBorder="1" applyAlignment="1">
      <alignment horizontal="center" vertical="center" wrapText="1"/>
    </xf>
    <xf numFmtId="9" fontId="8" fillId="2" borderId="109" xfId="1" applyNumberFormat="1" applyFont="1" applyFill="1" applyBorder="1" applyAlignment="1">
      <alignment horizontal="center" vertical="center" wrapText="1"/>
    </xf>
    <xf numFmtId="0" fontId="38" fillId="2" borderId="112" xfId="0" applyFont="1" applyFill="1" applyBorder="1" applyAlignment="1">
      <alignment horizontal="left" vertical="center" wrapText="1"/>
    </xf>
    <xf numFmtId="0" fontId="40" fillId="2" borderId="112" xfId="0" applyFont="1" applyFill="1" applyBorder="1" applyAlignment="1">
      <alignment horizontal="center" vertical="center"/>
    </xf>
    <xf numFmtId="9" fontId="40" fillId="2" borderId="112" xfId="0" applyNumberFormat="1" applyFont="1" applyFill="1" applyBorder="1" applyAlignment="1">
      <alignment horizontal="center" vertical="center"/>
    </xf>
    <xf numFmtId="0" fontId="40" fillId="2" borderId="112" xfId="0" applyFont="1" applyFill="1" applyBorder="1" applyAlignment="1">
      <alignment horizontal="center" vertical="center" wrapText="1"/>
    </xf>
    <xf numFmtId="9" fontId="40" fillId="2" borderId="114" xfId="0" applyNumberFormat="1" applyFont="1" applyFill="1" applyBorder="1" applyAlignment="1">
      <alignment horizontal="center" vertical="center"/>
    </xf>
    <xf numFmtId="0" fontId="38" fillId="2" borderId="0" xfId="0" applyFont="1" applyFill="1" applyAlignment="1">
      <alignment horizontal="left" vertical="center" wrapText="1"/>
    </xf>
    <xf numFmtId="9" fontId="40" fillId="2" borderId="37" xfId="0" applyNumberFormat="1" applyFont="1" applyFill="1" applyBorder="1" applyAlignment="1">
      <alignment horizontal="center" vertical="center"/>
    </xf>
    <xf numFmtId="0" fontId="40" fillId="2" borderId="37" xfId="0" applyFont="1" applyFill="1" applyBorder="1" applyAlignment="1">
      <alignment horizontal="center" vertical="center"/>
    </xf>
    <xf numFmtId="164" fontId="40" fillId="2" borderId="37" xfId="0" applyNumberFormat="1" applyFont="1" applyFill="1" applyBorder="1" applyAlignment="1">
      <alignment horizontal="center" vertical="center"/>
    </xf>
    <xf numFmtId="0" fontId="8" fillId="2" borderId="8" xfId="0" applyFont="1" applyFill="1" applyBorder="1" applyAlignment="1">
      <alignment vertical="center" wrapText="1"/>
    </xf>
    <xf numFmtId="9" fontId="29" fillId="2" borderId="122" xfId="0" applyNumberFormat="1" applyFont="1" applyFill="1" applyBorder="1" applyAlignment="1">
      <alignment horizontal="center" vertical="center"/>
    </xf>
    <xf numFmtId="0" fontId="1" fillId="2" borderId="112" xfId="0" applyFont="1" applyFill="1" applyBorder="1" applyAlignment="1">
      <alignment horizontal="center" vertical="center" wrapText="1"/>
    </xf>
    <xf numFmtId="0" fontId="44" fillId="2" borderId="18" xfId="0" applyFont="1" applyFill="1" applyBorder="1" applyAlignment="1">
      <alignment horizontal="center" vertical="center" wrapText="1"/>
    </xf>
    <xf numFmtId="9" fontId="40" fillId="2" borderId="121" xfId="0" applyNumberFormat="1" applyFont="1" applyFill="1" applyBorder="1" applyAlignment="1">
      <alignment horizontal="center" vertical="center"/>
    </xf>
    <xf numFmtId="9" fontId="1" fillId="2" borderId="96" xfId="3" applyFont="1" applyFill="1" applyBorder="1" applyAlignment="1">
      <alignment horizontal="center" vertical="center" wrapText="1"/>
    </xf>
    <xf numFmtId="164" fontId="1" fillId="2" borderId="96" xfId="3" applyNumberFormat="1" applyFont="1" applyFill="1" applyBorder="1" applyAlignment="1">
      <alignment horizontal="center" vertical="center" wrapText="1"/>
    </xf>
    <xf numFmtId="164" fontId="1" fillId="2" borderId="98" xfId="3" applyNumberFormat="1" applyFont="1" applyFill="1" applyBorder="1" applyAlignment="1">
      <alignment horizontal="center" vertical="center" wrapText="1"/>
    </xf>
    <xf numFmtId="164" fontId="1" fillId="2" borderId="100" xfId="3" applyNumberFormat="1" applyFont="1" applyFill="1" applyBorder="1" applyAlignment="1">
      <alignment horizontal="center" vertical="center" wrapText="1"/>
    </xf>
    <xf numFmtId="0" fontId="8" fillId="2" borderId="102" xfId="0" applyFont="1" applyFill="1" applyBorder="1" applyAlignment="1">
      <alignment horizontal="left" vertical="top" wrapText="1"/>
    </xf>
    <xf numFmtId="9" fontId="1" fillId="2" borderId="102" xfId="3" applyFont="1" applyFill="1" applyBorder="1" applyAlignment="1">
      <alignment horizontal="center" vertical="center" wrapText="1"/>
    </xf>
    <xf numFmtId="164" fontId="1" fillId="2" borderId="102" xfId="3" applyNumberFormat="1" applyFont="1" applyFill="1" applyBorder="1" applyAlignment="1">
      <alignment horizontal="center" vertical="center" wrapText="1"/>
    </xf>
    <xf numFmtId="164" fontId="1" fillId="2" borderId="103" xfId="3" applyNumberFormat="1" applyFont="1" applyFill="1" applyBorder="1" applyAlignment="1">
      <alignment horizontal="center" vertical="center" wrapText="1"/>
    </xf>
    <xf numFmtId="0" fontId="8" fillId="2" borderId="24" xfId="0" applyFont="1" applyFill="1" applyBorder="1" applyAlignment="1">
      <alignment vertical="center" wrapText="1"/>
    </xf>
    <xf numFmtId="9" fontId="0" fillId="2" borderId="48" xfId="0" applyNumberFormat="1" applyFill="1" applyBorder="1" applyAlignment="1">
      <alignment horizontal="center" vertical="center"/>
    </xf>
    <xf numFmtId="0" fontId="0" fillId="2" borderId="18" xfId="0" applyFill="1" applyBorder="1" applyAlignment="1">
      <alignment horizontal="center" vertical="center" wrapText="1"/>
    </xf>
    <xf numFmtId="9" fontId="1" fillId="2" borderId="121" xfId="0" applyNumberFormat="1" applyFont="1" applyFill="1" applyBorder="1" applyAlignment="1">
      <alignment horizontal="center" vertical="center"/>
    </xf>
    <xf numFmtId="9" fontId="1" fillId="2" borderId="96" xfId="0" applyNumberFormat="1" applyFont="1" applyFill="1" applyBorder="1" applyAlignment="1">
      <alignment horizontal="center" vertical="center" wrapText="1"/>
    </xf>
    <xf numFmtId="9" fontId="1" fillId="2" borderId="98" xfId="0" applyNumberFormat="1" applyFont="1" applyFill="1" applyBorder="1" applyAlignment="1">
      <alignment horizontal="center" vertical="center" wrapText="1"/>
    </xf>
    <xf numFmtId="9" fontId="1" fillId="2" borderId="100" xfId="0" applyNumberFormat="1" applyFont="1" applyFill="1" applyBorder="1" applyAlignment="1">
      <alignment horizontal="center" vertical="center" wrapText="1"/>
    </xf>
    <xf numFmtId="0" fontId="1" fillId="2" borderId="100" xfId="0" applyFont="1" applyFill="1" applyBorder="1" applyAlignment="1">
      <alignment horizontal="center" vertical="center" wrapText="1"/>
    </xf>
    <xf numFmtId="9" fontId="8" fillId="2" borderId="100" xfId="0" applyNumberFormat="1" applyFont="1" applyFill="1" applyBorder="1" applyAlignment="1">
      <alignment horizontal="center" vertical="center" wrapText="1"/>
    </xf>
    <xf numFmtId="10" fontId="8" fillId="2" borderId="109" xfId="0" applyNumberFormat="1" applyFont="1" applyFill="1" applyBorder="1" applyAlignment="1">
      <alignment horizontal="center" vertical="center"/>
    </xf>
    <xf numFmtId="9" fontId="8" fillId="2" borderId="111" xfId="0" applyNumberFormat="1" applyFont="1" applyFill="1" applyBorder="1" applyAlignment="1">
      <alignment horizontal="center" vertical="center"/>
    </xf>
    <xf numFmtId="9" fontId="1" fillId="2" borderId="109" xfId="0" applyNumberFormat="1" applyFont="1" applyFill="1" applyBorder="1" applyAlignment="1">
      <alignment horizontal="center" vertical="center" wrapText="1"/>
    </xf>
    <xf numFmtId="10" fontId="33" fillId="2" borderId="105" xfId="0" applyNumberFormat="1" applyFont="1" applyFill="1" applyBorder="1" applyAlignment="1">
      <alignment horizontal="center" vertical="center"/>
    </xf>
    <xf numFmtId="0" fontId="14" fillId="2" borderId="96" xfId="0" applyFont="1" applyFill="1" applyBorder="1" applyAlignment="1">
      <alignment horizontal="center" vertical="center" wrapText="1"/>
    </xf>
    <xf numFmtId="164" fontId="6" fillId="2" borderId="98" xfId="0" applyNumberFormat="1" applyFont="1" applyFill="1" applyBorder="1" applyAlignment="1">
      <alignment horizontal="center" vertical="center"/>
    </xf>
    <xf numFmtId="164" fontId="33" fillId="2" borderId="100" xfId="0" applyNumberFormat="1" applyFont="1" applyFill="1" applyBorder="1" applyAlignment="1">
      <alignment horizontal="center" vertical="center"/>
    </xf>
    <xf numFmtId="0" fontId="29" fillId="2" borderId="96" xfId="0" applyFont="1" applyFill="1" applyBorder="1" applyAlignment="1">
      <alignment horizontal="center" vertical="center"/>
    </xf>
    <xf numFmtId="9" fontId="29" fillId="2" borderId="96" xfId="3" applyFont="1" applyFill="1" applyBorder="1" applyAlignment="1">
      <alignment horizontal="center" vertical="center"/>
    </xf>
    <xf numFmtId="164" fontId="29" fillId="2" borderId="96" xfId="3" applyNumberFormat="1" applyFont="1" applyFill="1" applyBorder="1" applyAlignment="1">
      <alignment horizontal="center" vertical="center"/>
    </xf>
    <xf numFmtId="164" fontId="29" fillId="2" borderId="98" xfId="3" applyNumberFormat="1" applyFont="1" applyFill="1" applyBorder="1" applyAlignment="1">
      <alignment horizontal="center" vertical="center"/>
    </xf>
    <xf numFmtId="9" fontId="29" fillId="2" borderId="100" xfId="3" applyFont="1" applyFill="1" applyBorder="1" applyAlignment="1">
      <alignment horizontal="center" vertical="center"/>
    </xf>
    <xf numFmtId="164" fontId="29" fillId="2" borderId="100" xfId="3" applyNumberFormat="1" applyFont="1" applyFill="1" applyBorder="1" applyAlignment="1">
      <alignment horizontal="center" vertical="center"/>
    </xf>
    <xf numFmtId="9" fontId="1" fillId="2" borderId="100" xfId="3" applyFont="1" applyFill="1" applyBorder="1" applyAlignment="1">
      <alignment horizontal="center" vertical="center"/>
    </xf>
    <xf numFmtId="9" fontId="1" fillId="2" borderId="109" xfId="3" applyFont="1" applyFill="1" applyBorder="1" applyAlignment="1">
      <alignment horizontal="center" vertical="center"/>
    </xf>
    <xf numFmtId="9" fontId="1" fillId="2" borderId="111" xfId="3" applyFont="1" applyFill="1" applyBorder="1" applyAlignment="1">
      <alignment horizontal="center" vertical="center"/>
    </xf>
    <xf numFmtId="164" fontId="1" fillId="2" borderId="100" xfId="3" applyNumberFormat="1" applyFont="1" applyFill="1" applyBorder="1" applyAlignment="1">
      <alignment horizontal="center" vertical="center"/>
    </xf>
    <xf numFmtId="0" fontId="8" fillId="2" borderId="102" xfId="4" applyFont="1" applyFill="1" applyBorder="1" applyAlignment="1">
      <alignment horizontal="left" vertical="center" wrapText="1"/>
    </xf>
    <xf numFmtId="9" fontId="1" fillId="2" borderId="102" xfId="3" applyFont="1" applyFill="1" applyBorder="1" applyAlignment="1">
      <alignment horizontal="center" vertical="center"/>
    </xf>
    <xf numFmtId="0" fontId="29" fillId="2" borderId="102" xfId="0" applyFont="1" applyFill="1" applyBorder="1" applyAlignment="1">
      <alignment horizontal="center" vertical="center" wrapText="1"/>
    </xf>
    <xf numFmtId="164" fontId="1" fillId="2" borderId="102" xfId="3" applyNumberFormat="1" applyFont="1" applyFill="1" applyBorder="1" applyAlignment="1">
      <alignment horizontal="center" vertical="center"/>
    </xf>
    <xf numFmtId="164" fontId="1" fillId="2" borderId="103" xfId="3" applyNumberFormat="1" applyFont="1" applyFill="1" applyBorder="1" applyAlignment="1">
      <alignment horizontal="center" vertical="center"/>
    </xf>
    <xf numFmtId="10" fontId="33" fillId="2" borderId="57" xfId="0" applyNumberFormat="1" applyFont="1" applyFill="1" applyBorder="1" applyAlignment="1">
      <alignment horizontal="center" vertical="center"/>
    </xf>
    <xf numFmtId="0" fontId="33" fillId="2" borderId="31" xfId="0" applyFont="1" applyFill="1" applyBorder="1" applyAlignment="1">
      <alignment horizontal="center" vertical="center" wrapText="1"/>
    </xf>
    <xf numFmtId="0" fontId="1" fillId="2" borderId="122" xfId="0" applyFont="1" applyFill="1" applyBorder="1" applyAlignment="1">
      <alignment horizontal="center" vertical="center"/>
    </xf>
    <xf numFmtId="0" fontId="8" fillId="2" borderId="22" xfId="0" applyFont="1" applyFill="1" applyBorder="1" applyAlignment="1">
      <alignment horizontal="left" vertical="center"/>
    </xf>
    <xf numFmtId="0" fontId="1" fillId="2" borderId="48" xfId="0" applyFont="1" applyFill="1" applyBorder="1" applyAlignment="1">
      <alignment horizontal="center" vertical="center"/>
    </xf>
    <xf numFmtId="43" fontId="0" fillId="2" borderId="0" xfId="0" applyNumberFormat="1" applyFill="1"/>
    <xf numFmtId="43" fontId="1" fillId="2" borderId="0" xfId="0" applyNumberFormat="1" applyFont="1" applyFill="1"/>
    <xf numFmtId="43" fontId="30" fillId="13" borderId="0" xfId="0" applyNumberFormat="1" applyFont="1" applyFill="1"/>
    <xf numFmtId="0" fontId="30" fillId="2" borderId="0" xfId="0" applyFont="1" applyFill="1"/>
    <xf numFmtId="0" fontId="30" fillId="2" borderId="130" xfId="0" applyFont="1" applyFill="1" applyBorder="1"/>
    <xf numFmtId="0" fontId="30" fillId="2" borderId="130" xfId="0" applyFont="1" applyFill="1" applyBorder="1" applyAlignment="1">
      <alignment horizontal="center"/>
    </xf>
    <xf numFmtId="43" fontId="51" fillId="2" borderId="0" xfId="0" applyNumberFormat="1" applyFont="1" applyFill="1"/>
    <xf numFmtId="0" fontId="2" fillId="3" borderId="0" xfId="0" applyFont="1" applyFill="1" applyAlignment="1">
      <alignment horizontal="center" vertical="center"/>
    </xf>
    <xf numFmtId="0" fontId="38" fillId="0" borderId="3" xfId="0" applyFont="1" applyBorder="1" applyAlignment="1">
      <alignment horizontal="center" vertical="top" wrapText="1"/>
    </xf>
    <xf numFmtId="0" fontId="40" fillId="0" borderId="3" xfId="0" applyFont="1" applyBorder="1" applyAlignment="1">
      <alignment horizontal="center"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2" borderId="25" xfId="2" applyFont="1" applyFill="1" applyBorder="1" applyAlignment="1">
      <alignment horizontal="left" vertical="top" wrapText="1"/>
    </xf>
    <xf numFmtId="9" fontId="49" fillId="2" borderId="37" xfId="0" applyNumberFormat="1" applyFont="1" applyFill="1" applyBorder="1" applyAlignment="1">
      <alignment horizontal="center" vertical="center"/>
    </xf>
    <xf numFmtId="0" fontId="49" fillId="2" borderId="37" xfId="0" applyFont="1" applyFill="1" applyBorder="1" applyAlignment="1">
      <alignment horizontal="center" vertical="center"/>
    </xf>
    <xf numFmtId="0" fontId="49" fillId="2" borderId="38" xfId="0" applyFont="1" applyFill="1" applyBorder="1" applyAlignment="1">
      <alignment horizontal="center" vertical="center"/>
    </xf>
    <xf numFmtId="0" fontId="49" fillId="2" borderId="88" xfId="0" applyFont="1" applyFill="1" applyBorder="1" applyAlignment="1">
      <alignment horizontal="left" vertical="center"/>
    </xf>
    <xf numFmtId="0" fontId="49" fillId="2" borderId="89" xfId="0" applyFont="1" applyFill="1" applyBorder="1" applyAlignment="1">
      <alignment horizontal="left" vertical="center"/>
    </xf>
    <xf numFmtId="0" fontId="49" fillId="2" borderId="81" xfId="0" applyFont="1" applyFill="1" applyBorder="1" applyAlignment="1">
      <alignment horizontal="left" vertical="center"/>
    </xf>
    <xf numFmtId="0" fontId="49" fillId="2" borderId="90" xfId="0" applyFont="1" applyFill="1" applyBorder="1" applyAlignment="1">
      <alignment horizontal="left" vertical="center"/>
    </xf>
    <xf numFmtId="0" fontId="6" fillId="6" borderId="0" xfId="0" applyFont="1" applyFill="1" applyAlignment="1">
      <alignment horizontal="center" wrapText="1"/>
    </xf>
    <xf numFmtId="0" fontId="5" fillId="5" borderId="10"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49" fillId="2" borderId="82" xfId="0" applyFont="1" applyFill="1" applyBorder="1" applyAlignment="1">
      <alignment horizontal="left" vertical="center" wrapText="1"/>
    </xf>
    <xf numFmtId="0" fontId="49" fillId="2" borderId="83" xfId="0" applyFont="1" applyFill="1" applyBorder="1" applyAlignment="1">
      <alignment horizontal="left" vertical="center" wrapText="1"/>
    </xf>
    <xf numFmtId="0" fontId="49" fillId="2" borderId="94" xfId="0" applyFont="1" applyFill="1" applyBorder="1" applyAlignment="1">
      <alignment horizontal="left" vertical="center" wrapText="1"/>
    </xf>
    <xf numFmtId="0" fontId="49" fillId="2" borderId="91" xfId="0" applyFont="1" applyFill="1" applyBorder="1" applyAlignment="1">
      <alignment horizontal="left" vertical="center"/>
    </xf>
    <xf numFmtId="0" fontId="49" fillId="2" borderId="92" xfId="0" applyFont="1" applyFill="1" applyBorder="1" applyAlignment="1">
      <alignment horizontal="left" vertical="center"/>
    </xf>
    <xf numFmtId="0" fontId="49" fillId="2" borderId="93" xfId="0" applyFont="1" applyFill="1" applyBorder="1" applyAlignment="1">
      <alignment horizontal="left" vertical="center"/>
    </xf>
    <xf numFmtId="0" fontId="49" fillId="2" borderId="21" xfId="0" applyFont="1" applyFill="1" applyBorder="1" applyAlignment="1">
      <alignment horizontal="left" vertical="center" wrapText="1"/>
    </xf>
    <xf numFmtId="0" fontId="49" fillId="2" borderId="19" xfId="0" applyFont="1" applyFill="1" applyBorder="1" applyAlignment="1">
      <alignment horizontal="left" vertical="center" wrapText="1"/>
    </xf>
    <xf numFmtId="9" fontId="49" fillId="2" borderId="36" xfId="0" applyNumberFormat="1" applyFont="1" applyFill="1" applyBorder="1" applyAlignment="1">
      <alignment horizontal="center" vertical="center"/>
    </xf>
    <xf numFmtId="0" fontId="49" fillId="2" borderId="84" xfId="0" applyFont="1" applyFill="1" applyBorder="1" applyAlignment="1">
      <alignment horizontal="left" vertical="center" wrapText="1"/>
    </xf>
    <xf numFmtId="0" fontId="6" fillId="6" borderId="14" xfId="0" applyFont="1" applyFill="1" applyBorder="1" applyAlignment="1">
      <alignment horizontal="center"/>
    </xf>
    <xf numFmtId="0" fontId="6" fillId="6" borderId="69" xfId="0" applyFont="1" applyFill="1" applyBorder="1" applyAlignment="1">
      <alignment horizontal="center"/>
    </xf>
    <xf numFmtId="0" fontId="6" fillId="6" borderId="15" xfId="0" applyFont="1" applyFill="1" applyBorder="1" applyAlignment="1">
      <alignment horizontal="center"/>
    </xf>
    <xf numFmtId="0" fontId="5" fillId="5" borderId="70" xfId="1" applyFont="1" applyFill="1" applyBorder="1" applyAlignment="1">
      <alignment horizontal="center" vertical="center" wrapText="1"/>
    </xf>
    <xf numFmtId="0" fontId="5" fillId="5" borderId="76" xfId="1" applyFont="1" applyFill="1" applyBorder="1" applyAlignment="1">
      <alignment horizontal="center" vertical="center" wrapText="1"/>
    </xf>
    <xf numFmtId="0" fontId="5" fillId="5" borderId="71" xfId="1" applyFont="1" applyFill="1" applyBorder="1" applyAlignment="1">
      <alignment horizontal="center" vertical="center" wrapText="1"/>
    </xf>
    <xf numFmtId="0" fontId="1" fillId="2" borderId="125" xfId="0" applyFont="1" applyFill="1" applyBorder="1" applyAlignment="1">
      <alignment horizontal="center" vertical="center"/>
    </xf>
    <xf numFmtId="0" fontId="1" fillId="2" borderId="83" xfId="0" applyFont="1" applyFill="1" applyBorder="1" applyAlignment="1">
      <alignment horizontal="center" vertical="center"/>
    </xf>
    <xf numFmtId="0" fontId="1" fillId="2" borderId="126" xfId="0" applyFont="1" applyFill="1" applyBorder="1" applyAlignment="1">
      <alignment horizontal="center" vertical="center"/>
    </xf>
    <xf numFmtId="0" fontId="1" fillId="2" borderId="127" xfId="0" applyFont="1" applyFill="1" applyBorder="1" applyAlignment="1">
      <alignment horizontal="center" vertical="center"/>
    </xf>
    <xf numFmtId="0" fontId="1" fillId="2" borderId="94"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27" xfId="0" applyFont="1" applyFill="1" applyBorder="1" applyAlignment="1">
      <alignment horizontal="center" vertical="center"/>
    </xf>
    <xf numFmtId="43" fontId="1" fillId="2" borderId="68" xfId="0" applyNumberFormat="1" applyFont="1" applyFill="1" applyBorder="1" applyAlignment="1">
      <alignment horizontal="center" vertical="center"/>
    </xf>
    <xf numFmtId="43" fontId="1" fillId="2" borderId="124" xfId="0" applyNumberFormat="1" applyFont="1" applyFill="1" applyBorder="1" applyAlignment="1">
      <alignment horizontal="center" vertical="center"/>
    </xf>
    <xf numFmtId="43" fontId="1" fillId="2" borderId="97" xfId="0" applyNumberFormat="1" applyFont="1" applyFill="1" applyBorder="1" applyAlignment="1">
      <alignment horizontal="center" vertical="center"/>
    </xf>
    <xf numFmtId="43" fontId="1" fillId="2" borderId="28" xfId="0" applyNumberFormat="1" applyFont="1" applyFill="1" applyBorder="1" applyAlignment="1">
      <alignment horizontal="center" vertical="center"/>
    </xf>
    <xf numFmtId="43" fontId="1" fillId="2" borderId="31" xfId="0" applyNumberFormat="1" applyFont="1" applyFill="1" applyBorder="1" applyAlignment="1">
      <alignment horizontal="center" vertical="center"/>
    </xf>
    <xf numFmtId="43" fontId="1" fillId="2" borderId="54" xfId="0" applyNumberFormat="1" applyFont="1" applyFill="1" applyBorder="1" applyAlignment="1">
      <alignment horizontal="center" vertical="center"/>
    </xf>
    <xf numFmtId="0" fontId="1" fillId="2" borderId="31" xfId="0" applyFont="1" applyFill="1" applyBorder="1" applyAlignment="1">
      <alignment horizontal="center" vertical="center"/>
    </xf>
    <xf numFmtId="0" fontId="1" fillId="2" borderId="123"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28" xfId="0" applyFont="1" applyFill="1" applyBorder="1" applyAlignment="1">
      <alignment horizontal="center" vertical="center"/>
    </xf>
    <xf numFmtId="4" fontId="1" fillId="2" borderId="97" xfId="0" applyNumberFormat="1" applyFont="1" applyFill="1" applyBorder="1" applyAlignment="1">
      <alignment horizontal="center" vertical="center"/>
    </xf>
    <xf numFmtId="4" fontId="1" fillId="2" borderId="54" xfId="0" applyNumberFormat="1" applyFont="1" applyFill="1" applyBorder="1" applyAlignment="1">
      <alignment horizontal="center" vertical="center"/>
    </xf>
    <xf numFmtId="4" fontId="1" fillId="2" borderId="123" xfId="0" applyNumberFormat="1" applyFont="1" applyFill="1" applyBorder="1" applyAlignment="1">
      <alignment horizontal="center" vertical="center"/>
    </xf>
    <xf numFmtId="43" fontId="1" fillId="2" borderId="123" xfId="0" applyNumberFormat="1" applyFont="1" applyFill="1" applyBorder="1" applyAlignment="1">
      <alignment horizontal="center" vertical="center"/>
    </xf>
    <xf numFmtId="0" fontId="1" fillId="2" borderId="74" xfId="0" applyFont="1" applyFill="1" applyBorder="1" applyAlignment="1">
      <alignment horizontal="center" vertical="center"/>
    </xf>
    <xf numFmtId="0" fontId="1" fillId="2" borderId="20" xfId="0" applyFont="1" applyFill="1" applyBorder="1" applyAlignment="1">
      <alignment horizontal="center" vertical="center"/>
    </xf>
    <xf numFmtId="43" fontId="1" fillId="2" borderId="20" xfId="0" applyNumberFormat="1" applyFont="1" applyFill="1" applyBorder="1" applyAlignment="1">
      <alignment horizontal="center" vertical="center"/>
    </xf>
    <xf numFmtId="43" fontId="1" fillId="2" borderId="27" xfId="0" applyNumberFormat="1" applyFont="1" applyFill="1" applyBorder="1" applyAlignment="1">
      <alignment horizontal="center" vertical="center"/>
    </xf>
    <xf numFmtId="0" fontId="1" fillId="2" borderId="124" xfId="0" applyFont="1" applyFill="1" applyBorder="1" applyAlignment="1">
      <alignment horizontal="center" vertical="center"/>
    </xf>
    <xf numFmtId="43" fontId="1" fillId="2" borderId="74" xfId="0" applyNumberFormat="1" applyFont="1" applyFill="1" applyBorder="1" applyAlignment="1">
      <alignment horizontal="center" vertical="center"/>
    </xf>
    <xf numFmtId="10" fontId="1" fillId="2" borderId="74" xfId="3" applyNumberFormat="1" applyFont="1" applyFill="1" applyBorder="1" applyAlignment="1">
      <alignment horizontal="center" vertical="center" wrapText="1"/>
    </xf>
    <xf numFmtId="10" fontId="1" fillId="2" borderId="20" xfId="3"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10" fontId="1" fillId="2" borderId="18" xfId="3" applyNumberFormat="1" applyFont="1" applyFill="1" applyBorder="1" applyAlignment="1">
      <alignment horizontal="center" vertical="center" wrapText="1"/>
    </xf>
    <xf numFmtId="10" fontId="1" fillId="2" borderId="21" xfId="3"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38" fillId="2" borderId="18" xfId="0" applyFont="1" applyFill="1" applyBorder="1" applyAlignment="1">
      <alignment horizontal="left" vertical="center" wrapText="1"/>
    </xf>
    <xf numFmtId="0" fontId="40" fillId="2" borderId="20" xfId="0" applyFont="1" applyFill="1" applyBorder="1" applyAlignment="1">
      <alignment horizontal="left" vertical="center" wrapText="1"/>
    </xf>
    <xf numFmtId="0" fontId="40" fillId="2" borderId="21" xfId="0" applyFont="1" applyFill="1" applyBorder="1" applyAlignment="1">
      <alignment horizontal="left" vertical="center" wrapText="1"/>
    </xf>
    <xf numFmtId="0" fontId="50" fillId="12" borderId="119" xfId="0" applyFont="1" applyFill="1" applyBorder="1" applyAlignment="1">
      <alignment horizontal="center" vertical="center"/>
    </xf>
    <xf numFmtId="0" fontId="50" fillId="12" borderId="51" xfId="0" applyFont="1" applyFill="1" applyBorder="1" applyAlignment="1">
      <alignment horizontal="center" vertical="center"/>
    </xf>
    <xf numFmtId="0" fontId="9" fillId="2" borderId="18"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29" fillId="2" borderId="18" xfId="0" applyFont="1" applyFill="1" applyBorder="1" applyAlignment="1">
      <alignment horizontal="center" vertical="center" wrapText="1"/>
    </xf>
    <xf numFmtId="0" fontId="29" fillId="2" borderId="20" xfId="0" applyFont="1" applyFill="1" applyBorder="1" applyAlignment="1">
      <alignment horizontal="center" vertical="center" wrapText="1"/>
    </xf>
    <xf numFmtId="10" fontId="1" fillId="2" borderId="96" xfId="0" applyNumberFormat="1" applyFont="1" applyFill="1" applyBorder="1" applyAlignment="1">
      <alignment horizontal="center" vertical="center"/>
    </xf>
    <xf numFmtId="10" fontId="1" fillId="2" borderId="22" xfId="0" applyNumberFormat="1" applyFont="1" applyFill="1" applyBorder="1" applyAlignment="1">
      <alignment horizontal="center" vertical="center"/>
    </xf>
    <xf numFmtId="10" fontId="1" fillId="2" borderId="31" xfId="0" applyNumberFormat="1" applyFont="1" applyFill="1" applyBorder="1" applyAlignment="1">
      <alignment horizontal="center" vertical="center"/>
    </xf>
    <xf numFmtId="0" fontId="1" fillId="2" borderId="18" xfId="0" applyFont="1" applyFill="1" applyBorder="1" applyAlignment="1">
      <alignment horizontal="center" vertical="center"/>
    </xf>
    <xf numFmtId="10" fontId="1" fillId="2" borderId="18" xfId="0" applyNumberFormat="1" applyFont="1" applyFill="1" applyBorder="1" applyAlignment="1">
      <alignment horizontal="center" vertical="center"/>
    </xf>
    <xf numFmtId="10" fontId="31" fillId="2" borderId="20" xfId="0" applyNumberFormat="1" applyFont="1" applyFill="1" applyBorder="1" applyAlignment="1">
      <alignment horizontal="center" vertical="center"/>
    </xf>
    <xf numFmtId="0" fontId="9" fillId="2" borderId="9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1" fillId="2" borderId="74" xfId="0" applyFont="1" applyFill="1" applyBorder="1" applyAlignment="1">
      <alignment horizontal="center" vertical="center" wrapText="1"/>
    </xf>
    <xf numFmtId="10" fontId="40" fillId="2" borderId="74" xfId="0" applyNumberFormat="1" applyFont="1" applyFill="1" applyBorder="1" applyAlignment="1">
      <alignment horizontal="center" vertical="center"/>
    </xf>
    <xf numFmtId="10" fontId="40" fillId="2" borderId="21" xfId="0" applyNumberFormat="1" applyFont="1" applyFill="1" applyBorder="1" applyAlignment="1">
      <alignment horizontal="center" vertical="center"/>
    </xf>
    <xf numFmtId="0" fontId="40" fillId="2" borderId="18"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18" xfId="0" applyFont="1" applyFill="1" applyBorder="1" applyAlignment="1">
      <alignment horizontal="center" vertical="center"/>
    </xf>
    <xf numFmtId="0" fontId="40" fillId="2" borderId="21" xfId="0" applyFont="1" applyFill="1" applyBorder="1" applyAlignment="1">
      <alignment horizontal="center" vertical="center"/>
    </xf>
    <xf numFmtId="10" fontId="40" fillId="2" borderId="18" xfId="0" applyNumberFormat="1" applyFont="1" applyFill="1" applyBorder="1" applyAlignment="1">
      <alignment horizontal="center" vertical="center"/>
    </xf>
    <xf numFmtId="0" fontId="37" fillId="12" borderId="74" xfId="0" applyFont="1" applyFill="1" applyBorder="1" applyAlignment="1">
      <alignment horizontal="center" vertical="center" wrapText="1"/>
    </xf>
    <xf numFmtId="0" fontId="37" fillId="12" borderId="20"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89" xfId="0" applyFont="1" applyFill="1" applyBorder="1" applyAlignment="1">
      <alignment horizontal="center" vertical="center" wrapText="1"/>
    </xf>
    <xf numFmtId="0" fontId="1" fillId="2" borderId="90" xfId="0" applyFont="1" applyFill="1" applyBorder="1" applyAlignment="1">
      <alignment horizontal="center" vertical="center" wrapText="1"/>
    </xf>
    <xf numFmtId="0" fontId="8" fillId="2" borderId="74"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40" fillId="2" borderId="73" xfId="0" applyFont="1" applyFill="1" applyBorder="1" applyAlignment="1">
      <alignment horizontal="center" vertical="center" wrapText="1"/>
    </xf>
    <xf numFmtId="0" fontId="40" fillId="2" borderId="81" xfId="0" applyFont="1" applyFill="1" applyBorder="1" applyAlignment="1">
      <alignment horizontal="center" vertical="center" wrapText="1"/>
    </xf>
    <xf numFmtId="0" fontId="40" fillId="2" borderId="74" xfId="0" applyFont="1" applyFill="1" applyBorder="1" applyAlignment="1">
      <alignment horizontal="center" vertical="center" wrapText="1"/>
    </xf>
    <xf numFmtId="0" fontId="40" fillId="2" borderId="90" xfId="0" applyFont="1" applyFill="1" applyBorder="1" applyAlignment="1">
      <alignment horizontal="center" vertical="center" wrapText="1"/>
    </xf>
    <xf numFmtId="0" fontId="40" fillId="2" borderId="89"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1" fillId="2" borderId="99"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01" xfId="0" applyFont="1" applyFill="1" applyBorder="1" applyAlignment="1">
      <alignment horizontal="left" vertical="center" wrapText="1"/>
    </xf>
    <xf numFmtId="0" fontId="1" fillId="2" borderId="102" xfId="0" applyFont="1" applyFill="1" applyBorder="1" applyAlignment="1">
      <alignment horizontal="left" vertical="center" wrapText="1"/>
    </xf>
    <xf numFmtId="0" fontId="50" fillId="12" borderId="96" xfId="0" applyFont="1" applyFill="1" applyBorder="1" applyAlignment="1">
      <alignment horizontal="center" vertical="center"/>
    </xf>
    <xf numFmtId="0" fontId="50" fillId="12" borderId="22" xfId="0" applyFont="1" applyFill="1" applyBorder="1" applyAlignment="1">
      <alignment horizontal="center" vertical="center"/>
    </xf>
    <xf numFmtId="0" fontId="50" fillId="12" borderId="102" xfId="0" applyFont="1" applyFill="1" applyBorder="1" applyAlignment="1">
      <alignment horizontal="center" vertical="center"/>
    </xf>
    <xf numFmtId="0" fontId="8" fillId="2" borderId="22" xfId="0" applyFont="1" applyFill="1" applyBorder="1" applyAlignment="1">
      <alignment horizontal="left" vertical="center" wrapText="1"/>
    </xf>
    <xf numFmtId="10" fontId="1" fillId="2" borderId="22" xfId="0" applyNumberFormat="1" applyFont="1" applyFill="1" applyBorder="1" applyAlignment="1">
      <alignment horizontal="center" vertical="center" wrapText="1"/>
    </xf>
    <xf numFmtId="0" fontId="1" fillId="2" borderId="102" xfId="0" applyFont="1" applyFill="1" applyBorder="1" applyAlignment="1">
      <alignment horizontal="center" vertical="center" wrapText="1"/>
    </xf>
    <xf numFmtId="10" fontId="1" fillId="2" borderId="102" xfId="0" applyNumberFormat="1" applyFont="1" applyFill="1" applyBorder="1" applyAlignment="1">
      <alignment horizontal="center" vertical="center" wrapText="1"/>
    </xf>
    <xf numFmtId="0" fontId="1" fillId="2" borderId="95" xfId="0" applyFont="1" applyFill="1" applyBorder="1" applyAlignment="1">
      <alignment horizontal="center" vertical="center" wrapText="1"/>
    </xf>
    <xf numFmtId="0" fontId="1" fillId="2" borderId="99" xfId="0" applyFont="1" applyFill="1" applyBorder="1" applyAlignment="1">
      <alignment horizontal="center" vertical="center" wrapText="1"/>
    </xf>
    <xf numFmtId="0" fontId="1" fillId="2" borderId="96" xfId="0" applyFont="1" applyFill="1" applyBorder="1" applyAlignment="1">
      <alignment horizontal="center" vertical="center" wrapText="1"/>
    </xf>
    <xf numFmtId="0" fontId="30" fillId="2" borderId="96" xfId="0" applyFont="1" applyFill="1" applyBorder="1" applyAlignment="1">
      <alignment horizontal="left" vertical="center" wrapText="1"/>
    </xf>
    <xf numFmtId="0" fontId="30" fillId="2" borderId="22" xfId="0" applyFont="1" applyFill="1" applyBorder="1" applyAlignment="1">
      <alignment horizontal="left" vertical="center" wrapText="1"/>
    </xf>
    <xf numFmtId="10" fontId="1" fillId="2" borderId="96" xfId="1" applyNumberFormat="1" applyFont="1" applyFill="1" applyBorder="1" applyAlignment="1">
      <alignment horizontal="center" vertical="center" wrapText="1"/>
    </xf>
    <xf numFmtId="10" fontId="1" fillId="2" borderId="22" xfId="1" applyNumberFormat="1" applyFont="1" applyFill="1" applyBorder="1" applyAlignment="1">
      <alignment horizontal="center" vertical="center" wrapText="1"/>
    </xf>
    <xf numFmtId="9" fontId="40" fillId="2" borderId="18" xfId="0" applyNumberFormat="1" applyFont="1" applyFill="1" applyBorder="1" applyAlignment="1">
      <alignment horizontal="center" vertical="center"/>
    </xf>
    <xf numFmtId="9" fontId="40" fillId="2" borderId="21" xfId="0" applyNumberFormat="1" applyFont="1" applyFill="1" applyBorder="1" applyAlignment="1">
      <alignment horizontal="center" vertical="center"/>
    </xf>
    <xf numFmtId="9" fontId="40" fillId="2" borderId="121" xfId="0" applyNumberFormat="1" applyFont="1" applyFill="1" applyBorder="1" applyAlignment="1">
      <alignment horizontal="center" vertical="center"/>
    </xf>
    <xf numFmtId="9" fontId="40" fillId="2" borderId="36" xfId="0" applyNumberFormat="1" applyFont="1" applyFill="1" applyBorder="1" applyAlignment="1">
      <alignment horizontal="center" vertical="center"/>
    </xf>
    <xf numFmtId="10" fontId="40" fillId="2" borderId="121" xfId="0" applyNumberFormat="1" applyFont="1" applyFill="1" applyBorder="1" applyAlignment="1">
      <alignment horizontal="center" vertical="center"/>
    </xf>
    <xf numFmtId="0" fontId="40" fillId="2" borderId="36"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20" xfId="0" applyFont="1" applyFill="1" applyBorder="1" applyAlignment="1">
      <alignment horizontal="center" vertical="center"/>
    </xf>
    <xf numFmtId="10" fontId="40" fillId="2" borderId="20" xfId="0" applyNumberFormat="1" applyFont="1" applyFill="1" applyBorder="1" applyAlignment="1">
      <alignment horizontal="center" vertical="center"/>
    </xf>
    <xf numFmtId="9" fontId="40" fillId="2" borderId="18"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37" fillId="12" borderId="96" xfId="0" applyFont="1" applyFill="1" applyBorder="1" applyAlignment="1">
      <alignment horizontal="center" vertical="center"/>
    </xf>
    <xf numFmtId="0" fontId="37" fillId="12" borderId="22" xfId="0" applyFont="1" applyFill="1" applyBorder="1" applyAlignment="1">
      <alignment horizontal="center" vertical="center"/>
    </xf>
    <xf numFmtId="0" fontId="37" fillId="12" borderId="31" xfId="0" applyFont="1" applyFill="1" applyBorder="1" applyAlignment="1">
      <alignment horizontal="center" vertical="center"/>
    </xf>
    <xf numFmtId="10" fontId="1" fillId="2" borderId="22" xfId="3" applyNumberFormat="1" applyFont="1" applyFill="1" applyBorder="1" applyAlignment="1">
      <alignment horizontal="center" vertical="center"/>
    </xf>
    <xf numFmtId="10" fontId="1" fillId="2" borderId="31" xfId="3" applyNumberFormat="1" applyFont="1" applyFill="1" applyBorder="1" applyAlignment="1">
      <alignment horizontal="center" vertical="center"/>
    </xf>
    <xf numFmtId="10" fontId="40" fillId="2" borderId="18" xfId="3" applyNumberFormat="1" applyFont="1" applyFill="1" applyBorder="1" applyAlignment="1">
      <alignment horizontal="center" vertical="center" wrapText="1"/>
    </xf>
    <xf numFmtId="10" fontId="40" fillId="2" borderId="20" xfId="3" applyNumberFormat="1" applyFont="1" applyFill="1" applyBorder="1" applyAlignment="1">
      <alignment horizontal="center" vertical="center" wrapText="1"/>
    </xf>
    <xf numFmtId="10" fontId="40" fillId="2" borderId="21" xfId="3" applyNumberFormat="1"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54" xfId="0" applyFont="1" applyFill="1" applyBorder="1" applyAlignment="1">
      <alignment horizontal="center" vertical="center" wrapText="1"/>
    </xf>
    <xf numFmtId="10" fontId="1" fillId="2" borderId="97" xfId="0" applyNumberFormat="1" applyFont="1" applyFill="1" applyBorder="1" applyAlignment="1">
      <alignment horizontal="center" vertical="center"/>
    </xf>
    <xf numFmtId="10" fontId="1" fillId="2" borderId="54" xfId="0" applyNumberFormat="1" applyFont="1" applyFill="1" applyBorder="1" applyAlignment="1">
      <alignment horizontal="center" vertical="center"/>
    </xf>
    <xf numFmtId="0" fontId="17" fillId="2" borderId="7" xfId="0" applyFont="1" applyFill="1" applyBorder="1" applyAlignment="1">
      <alignment horizontal="center" wrapText="1"/>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0" xfId="0" applyFont="1" applyFill="1" applyAlignment="1">
      <alignment horizontal="center"/>
    </xf>
    <xf numFmtId="0" fontId="20" fillId="2" borderId="11" xfId="0" applyFont="1" applyFill="1" applyBorder="1" applyAlignment="1">
      <alignment horizontal="center"/>
    </xf>
    <xf numFmtId="0" fontId="22" fillId="5" borderId="59" xfId="0" applyFont="1" applyFill="1" applyBorder="1" applyAlignment="1">
      <alignment horizontal="center" vertical="center"/>
    </xf>
    <xf numFmtId="0" fontId="22" fillId="5" borderId="60" xfId="0" applyFont="1" applyFill="1" applyBorder="1" applyAlignment="1">
      <alignment horizontal="center" vertical="center"/>
    </xf>
    <xf numFmtId="0" fontId="22" fillId="5" borderId="61" xfId="0" applyFont="1" applyFill="1" applyBorder="1" applyAlignment="1">
      <alignment horizontal="center" vertical="center"/>
    </xf>
    <xf numFmtId="0" fontId="5" fillId="5" borderId="7" xfId="4" applyFont="1" applyFill="1" applyBorder="1" applyAlignment="1">
      <alignment horizontal="center" vertical="center" wrapText="1"/>
    </xf>
    <xf numFmtId="0" fontId="5" fillId="5" borderId="10"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5" fillId="5" borderId="0" xfId="4" applyFont="1" applyFill="1" applyAlignment="1">
      <alignment horizontal="center" vertical="center" wrapText="1"/>
    </xf>
    <xf numFmtId="0" fontId="21" fillId="5" borderId="7" xfId="4" applyFont="1" applyFill="1" applyBorder="1" applyAlignment="1">
      <alignment horizontal="center" vertical="center" wrapText="1"/>
    </xf>
    <xf numFmtId="0" fontId="21" fillId="5" borderId="10" xfId="4" applyFont="1" applyFill="1" applyBorder="1" applyAlignment="1">
      <alignment horizontal="center" vertical="center" wrapText="1"/>
    </xf>
    <xf numFmtId="164" fontId="21" fillId="5" borderId="7" xfId="5" applyNumberFormat="1" applyFont="1" applyFill="1" applyBorder="1" applyAlignment="1">
      <alignment horizontal="center" vertical="center" wrapText="1"/>
    </xf>
    <xf numFmtId="164" fontId="21" fillId="5" borderId="10" xfId="5" applyNumberFormat="1" applyFont="1" applyFill="1" applyBorder="1" applyAlignment="1">
      <alignment horizontal="center" vertical="center" wrapText="1"/>
    </xf>
    <xf numFmtId="9" fontId="21" fillId="5" borderId="7" xfId="5" applyFont="1" applyFill="1" applyBorder="1" applyAlignment="1">
      <alignment horizontal="center" vertical="center" wrapText="1"/>
    </xf>
    <xf numFmtId="9" fontId="21" fillId="5" borderId="10" xfId="5" applyFont="1" applyFill="1" applyBorder="1" applyAlignment="1">
      <alignment horizontal="center" vertical="center" wrapText="1"/>
    </xf>
    <xf numFmtId="0" fontId="21" fillId="5" borderId="25" xfId="4" applyFont="1" applyFill="1" applyBorder="1" applyAlignment="1">
      <alignment horizontal="center" vertical="center" wrapText="1"/>
    </xf>
    <xf numFmtId="9" fontId="5" fillId="5" borderId="13" xfId="3" applyFont="1" applyFill="1" applyBorder="1" applyAlignment="1">
      <alignment horizontal="center" vertical="center" wrapText="1"/>
    </xf>
    <xf numFmtId="9" fontId="5" fillId="5" borderId="25" xfId="3" applyFont="1" applyFill="1" applyBorder="1" applyAlignment="1">
      <alignment horizontal="center" vertical="center" wrapText="1"/>
    </xf>
    <xf numFmtId="0" fontId="1" fillId="2" borderId="81" xfId="0" applyFont="1" applyFill="1" applyBorder="1" applyAlignment="1">
      <alignment horizontal="center" vertical="center" wrapText="1"/>
    </xf>
    <xf numFmtId="0" fontId="37" fillId="12" borderId="117"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1" fillId="2" borderId="116"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2" borderId="21" xfId="0" applyFont="1" applyFill="1" applyBorder="1" applyAlignment="1">
      <alignment horizontal="center" vertical="center"/>
    </xf>
    <xf numFmtId="10" fontId="1" fillId="2" borderId="20" xfId="0" applyNumberFormat="1" applyFont="1" applyFill="1" applyBorder="1" applyAlignment="1">
      <alignment horizontal="center" vertical="center"/>
    </xf>
    <xf numFmtId="0" fontId="1" fillId="2" borderId="8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38" fillId="2" borderId="74"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21" xfId="0" applyFont="1" applyFill="1" applyBorder="1" applyAlignment="1">
      <alignment horizontal="left" vertical="center" wrapText="1"/>
    </xf>
    <xf numFmtId="10" fontId="1" fillId="2" borderId="74" xfId="0" applyNumberFormat="1" applyFont="1" applyFill="1" applyBorder="1" applyAlignment="1">
      <alignment horizontal="center" vertical="center"/>
    </xf>
    <xf numFmtId="10" fontId="1" fillId="2" borderId="21" xfId="0" applyNumberFormat="1" applyFont="1" applyFill="1" applyBorder="1" applyAlignment="1">
      <alignment horizontal="center" vertical="center"/>
    </xf>
    <xf numFmtId="0" fontId="1" fillId="2" borderId="96" xfId="0" applyFont="1" applyFill="1" applyBorder="1" applyAlignment="1">
      <alignment horizontal="center" vertical="center"/>
    </xf>
    <xf numFmtId="0" fontId="1" fillId="2" borderId="22" xfId="0" applyFont="1" applyFill="1" applyBorder="1" applyAlignment="1">
      <alignment horizontal="center" vertical="center"/>
    </xf>
    <xf numFmtId="0" fontId="30" fillId="2" borderId="31" xfId="0" applyFont="1" applyFill="1" applyBorder="1" applyAlignment="1">
      <alignment horizontal="left" vertical="center" wrapText="1"/>
    </xf>
    <xf numFmtId="0" fontId="40" fillId="2" borderId="74" xfId="0" applyFont="1" applyFill="1" applyBorder="1" applyAlignment="1">
      <alignment horizontal="center" vertical="center"/>
    </xf>
    <xf numFmtId="10" fontId="1" fillId="2" borderId="105" xfId="1" applyNumberFormat="1" applyFont="1" applyFill="1" applyBorder="1" applyAlignment="1">
      <alignment horizontal="center" vertical="center" wrapText="1"/>
    </xf>
    <xf numFmtId="10" fontId="1" fillId="2" borderId="30" xfId="1" applyNumberFormat="1" applyFont="1" applyFill="1" applyBorder="1" applyAlignment="1">
      <alignment horizontal="center" vertical="center" wrapText="1"/>
    </xf>
    <xf numFmtId="0" fontId="8" fillId="2" borderId="28" xfId="0" applyFont="1" applyFill="1" applyBorder="1" applyAlignment="1">
      <alignment horizontal="left" vertical="center" wrapText="1"/>
    </xf>
    <xf numFmtId="0" fontId="1" fillId="2" borderId="28" xfId="0" applyFont="1" applyFill="1" applyBorder="1" applyAlignment="1">
      <alignment horizontal="center" vertical="center" wrapText="1"/>
    </xf>
    <xf numFmtId="10" fontId="1" fillId="2" borderId="28" xfId="3" applyNumberFormat="1" applyFont="1" applyFill="1" applyBorder="1" applyAlignment="1">
      <alignment horizontal="center" vertical="center"/>
    </xf>
    <xf numFmtId="0" fontId="1" fillId="2" borderId="31" xfId="0" applyFont="1" applyFill="1" applyBorder="1" applyAlignment="1">
      <alignment horizontal="left" vertical="center" wrapText="1"/>
    </xf>
    <xf numFmtId="0" fontId="24" fillId="2" borderId="96"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35" fillId="2" borderId="22" xfId="0" applyFont="1" applyFill="1" applyBorder="1" applyAlignment="1">
      <alignment horizontal="left" vertical="center" wrapText="1"/>
    </xf>
    <xf numFmtId="0" fontId="1" fillId="2" borderId="104" xfId="1" applyFont="1" applyFill="1" applyBorder="1" applyAlignment="1">
      <alignment horizontal="center" vertical="center" wrapText="1"/>
    </xf>
    <xf numFmtId="0" fontId="1" fillId="2" borderId="29" xfId="1" applyFont="1" applyFill="1" applyBorder="1" applyAlignment="1">
      <alignment horizontal="center" vertical="center" wrapText="1"/>
    </xf>
    <xf numFmtId="0" fontId="29" fillId="2" borderId="96" xfId="1" applyFont="1" applyFill="1" applyBorder="1" applyAlignment="1">
      <alignment horizontal="center" vertical="center" wrapText="1"/>
    </xf>
    <xf numFmtId="0" fontId="29" fillId="2" borderId="22" xfId="1" applyFont="1" applyFill="1" applyBorder="1" applyAlignment="1">
      <alignment horizontal="center" vertical="center" wrapText="1"/>
    </xf>
    <xf numFmtId="0" fontId="37" fillId="12" borderId="104" xfId="0" applyFont="1" applyFill="1" applyBorder="1" applyAlignment="1">
      <alignment horizontal="center" vertical="center"/>
    </xf>
    <xf numFmtId="0" fontId="37" fillId="12" borderId="29" xfId="0" applyFont="1" applyFill="1" applyBorder="1" applyAlignment="1">
      <alignment horizontal="center" vertical="center"/>
    </xf>
    <xf numFmtId="0" fontId="0" fillId="2" borderId="97" xfId="0" applyFill="1" applyBorder="1" applyAlignment="1">
      <alignment horizontal="center" vertical="center"/>
    </xf>
    <xf numFmtId="0" fontId="0" fillId="2" borderId="54" xfId="0" applyFill="1" applyBorder="1" applyAlignment="1">
      <alignment horizontal="center" vertical="center"/>
    </xf>
    <xf numFmtId="0" fontId="0" fillId="2" borderId="28" xfId="0" applyFill="1" applyBorder="1" applyAlignment="1">
      <alignment horizontal="center" vertical="center"/>
    </xf>
    <xf numFmtId="43" fontId="8" fillId="2" borderId="97" xfId="0" applyNumberFormat="1" applyFont="1" applyFill="1" applyBorder="1" applyAlignment="1">
      <alignment horizontal="center" vertical="center"/>
    </xf>
    <xf numFmtId="43" fontId="8" fillId="2" borderId="54" xfId="0" applyNumberFormat="1" applyFont="1" applyFill="1" applyBorder="1" applyAlignment="1">
      <alignment horizontal="center" vertical="center"/>
    </xf>
    <xf numFmtId="43" fontId="8" fillId="2" borderId="28" xfId="0" applyNumberFormat="1" applyFont="1" applyFill="1" applyBorder="1" applyAlignment="1">
      <alignment horizontal="center" vertical="center"/>
    </xf>
    <xf numFmtId="0" fontId="8" fillId="2" borderId="3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123" xfId="0" applyFont="1" applyFill="1" applyBorder="1" applyAlignment="1">
      <alignment horizontal="center" vertical="center"/>
    </xf>
    <xf numFmtId="43" fontId="8" fillId="2" borderId="31" xfId="0" applyNumberFormat="1" applyFont="1" applyFill="1" applyBorder="1" applyAlignment="1">
      <alignment horizontal="center" vertical="center"/>
    </xf>
    <xf numFmtId="43" fontId="8" fillId="2" borderId="123" xfId="0" applyNumberFormat="1" applyFont="1" applyFill="1" applyBorder="1" applyAlignment="1">
      <alignment horizontal="center" vertical="center"/>
    </xf>
    <xf numFmtId="10" fontId="1" fillId="2" borderId="96" xfId="3" applyNumberFormat="1" applyFont="1" applyFill="1" applyBorder="1" applyAlignment="1">
      <alignment horizontal="center" vertical="center" wrapText="1"/>
    </xf>
    <xf numFmtId="10" fontId="1" fillId="2" borderId="22" xfId="3" applyNumberFormat="1" applyFont="1" applyFill="1" applyBorder="1" applyAlignment="1">
      <alignment horizontal="center" vertical="center" wrapText="1"/>
    </xf>
    <xf numFmtId="0" fontId="29" fillId="2" borderId="22" xfId="0" applyFont="1" applyFill="1" applyBorder="1" applyAlignment="1">
      <alignment horizontal="center" vertical="center" wrapText="1"/>
    </xf>
    <xf numFmtId="10" fontId="29" fillId="2" borderId="22" xfId="3" applyNumberFormat="1"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1" xfId="0" applyFont="1" applyFill="1" applyBorder="1" applyAlignment="1">
      <alignment horizontal="center" vertical="center" wrapText="1"/>
    </xf>
    <xf numFmtId="10" fontId="8" fillId="2" borderId="22" xfId="0" applyNumberFormat="1" applyFont="1" applyFill="1" applyBorder="1" applyAlignment="1">
      <alignment horizontal="center" vertical="center"/>
    </xf>
    <xf numFmtId="10" fontId="8" fillId="2" borderId="31" xfId="0" applyNumberFormat="1" applyFont="1" applyFill="1" applyBorder="1" applyAlignment="1">
      <alignment horizontal="center" vertical="center"/>
    </xf>
    <xf numFmtId="0" fontId="30" fillId="12" borderId="96" xfId="0" applyFont="1" applyFill="1" applyBorder="1" applyAlignment="1">
      <alignment horizontal="center" vertical="center" wrapText="1"/>
    </xf>
    <xf numFmtId="0" fontId="30" fillId="12" borderId="22" xfId="0" applyFont="1" applyFill="1" applyBorder="1" applyAlignment="1">
      <alignment horizontal="center" vertical="center" wrapText="1"/>
    </xf>
    <xf numFmtId="0" fontId="30" fillId="12" borderId="31" xfId="0" applyFont="1" applyFill="1" applyBorder="1" applyAlignment="1">
      <alignment horizontal="center" vertical="center" wrapText="1"/>
    </xf>
    <xf numFmtId="0" fontId="8" fillId="2" borderId="96" xfId="0" applyFont="1" applyFill="1" applyBorder="1" applyAlignment="1">
      <alignment horizontal="left" vertical="center" wrapText="1"/>
    </xf>
    <xf numFmtId="0" fontId="1" fillId="2" borderId="101" xfId="0" applyFont="1" applyFill="1" applyBorder="1" applyAlignment="1">
      <alignment horizontal="center" vertical="center" wrapText="1"/>
    </xf>
    <xf numFmtId="9" fontId="1" fillId="2" borderId="102" xfId="0" applyNumberFormat="1" applyFont="1" applyFill="1" applyBorder="1" applyAlignment="1">
      <alignment horizontal="center" vertical="center" wrapText="1"/>
    </xf>
    <xf numFmtId="0" fontId="30" fillId="12" borderId="102" xfId="0" applyFont="1" applyFill="1" applyBorder="1" applyAlignment="1">
      <alignment horizontal="center" vertical="center" wrapText="1"/>
    </xf>
    <xf numFmtId="0" fontId="29" fillId="2" borderId="99" xfId="0" applyFont="1" applyFill="1" applyBorder="1" applyAlignment="1">
      <alignment horizontal="center" vertical="center" wrapText="1"/>
    </xf>
    <xf numFmtId="0" fontId="29" fillId="2" borderId="22" xfId="0" applyFont="1" applyFill="1" applyBorder="1" applyAlignment="1">
      <alignment horizontal="left" vertical="center" wrapText="1"/>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8" fillId="2" borderId="95" xfId="0" applyFont="1" applyFill="1" applyBorder="1" applyAlignment="1">
      <alignment horizontal="center" vertical="center" wrapText="1"/>
    </xf>
    <xf numFmtId="0" fontId="8" fillId="2" borderId="99"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31" xfId="0" applyFont="1" applyFill="1" applyBorder="1" applyAlignment="1">
      <alignment horizontal="left" vertical="center" wrapText="1"/>
    </xf>
    <xf numFmtId="10" fontId="36" fillId="2" borderId="97" xfId="0" applyNumberFormat="1" applyFont="1" applyFill="1" applyBorder="1" applyAlignment="1">
      <alignment horizontal="center" vertical="center"/>
    </xf>
    <xf numFmtId="10" fontId="36" fillId="2" borderId="54" xfId="0" applyNumberFormat="1" applyFont="1" applyFill="1" applyBorder="1" applyAlignment="1">
      <alignment horizontal="center" vertical="center"/>
    </xf>
    <xf numFmtId="0" fontId="9" fillId="12" borderId="96"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9" fillId="12" borderId="31" xfId="0" applyFont="1" applyFill="1" applyBorder="1" applyAlignment="1">
      <alignment horizontal="center" vertical="center" wrapText="1"/>
    </xf>
    <xf numFmtId="0" fontId="8" fillId="2" borderId="97" xfId="0" applyFont="1" applyFill="1" applyBorder="1" applyAlignment="1">
      <alignment horizontal="center" vertical="center"/>
    </xf>
    <xf numFmtId="10" fontId="36" fillId="2" borderId="96" xfId="0" applyNumberFormat="1" applyFont="1" applyFill="1" applyBorder="1" applyAlignment="1">
      <alignment horizontal="center" vertical="center"/>
    </xf>
    <xf numFmtId="10" fontId="36" fillId="2" borderId="22" xfId="0" applyNumberFormat="1" applyFont="1" applyFill="1" applyBorder="1" applyAlignment="1">
      <alignment horizontal="center" vertical="center"/>
    </xf>
    <xf numFmtId="0" fontId="9" fillId="2" borderId="30"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22" xfId="0" applyFont="1" applyFill="1" applyBorder="1" applyAlignment="1">
      <alignment horizontal="center" vertical="center"/>
    </xf>
    <xf numFmtId="0" fontId="8" fillId="2" borderId="65"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9" fillId="2" borderId="105" xfId="0" applyFont="1" applyFill="1" applyBorder="1" applyAlignment="1">
      <alignment horizontal="left" vertical="center" wrapText="1"/>
    </xf>
    <xf numFmtId="0" fontId="32" fillId="2" borderId="96" xfId="0" applyFont="1" applyFill="1" applyBorder="1" applyAlignment="1">
      <alignment horizontal="center" vertical="center"/>
    </xf>
    <xf numFmtId="0" fontId="32" fillId="2" borderId="22" xfId="0" applyFont="1" applyFill="1" applyBorder="1" applyAlignment="1">
      <alignment horizontal="center" vertical="center"/>
    </xf>
    <xf numFmtId="0" fontId="8" fillId="2" borderId="105" xfId="0" applyFont="1" applyFill="1" applyBorder="1" applyAlignment="1">
      <alignment horizontal="left" vertical="center" wrapText="1"/>
    </xf>
    <xf numFmtId="0" fontId="8" fillId="2" borderId="66"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104" xfId="0" applyFont="1" applyFill="1" applyBorder="1" applyAlignment="1">
      <alignment horizontal="center" vertical="center" wrapText="1"/>
    </xf>
    <xf numFmtId="10" fontId="1" fillId="2" borderId="29" xfId="0" applyNumberFormat="1" applyFont="1" applyFill="1" applyBorder="1" applyAlignment="1">
      <alignment horizontal="center" vertical="center" wrapText="1"/>
    </xf>
    <xf numFmtId="0" fontId="8" fillId="2" borderId="101" xfId="0" applyFont="1" applyFill="1" applyBorder="1" applyAlignment="1">
      <alignment horizontal="center" vertical="center" wrapText="1"/>
    </xf>
    <xf numFmtId="0" fontId="8" fillId="2" borderId="107" xfId="0" applyFont="1" applyFill="1" applyBorder="1" applyAlignment="1">
      <alignment horizontal="center" vertical="center" wrapText="1"/>
    </xf>
    <xf numFmtId="0" fontId="9" fillId="12" borderId="29" xfId="0" applyFont="1" applyFill="1" applyBorder="1" applyAlignment="1">
      <alignment horizontal="center" vertical="center" wrapText="1"/>
    </xf>
    <xf numFmtId="0" fontId="9" fillId="12" borderId="102" xfId="0" applyFont="1" applyFill="1" applyBorder="1" applyAlignment="1">
      <alignment horizontal="center" vertical="center" wrapText="1"/>
    </xf>
    <xf numFmtId="0" fontId="6" fillId="2" borderId="110" xfId="0" applyFont="1" applyFill="1" applyBorder="1" applyAlignment="1">
      <alignment horizontal="center" vertical="center" wrapText="1"/>
    </xf>
    <xf numFmtId="0" fontId="6" fillId="2" borderId="9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8" fillId="2" borderId="58"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8" fillId="2" borderId="102" xfId="0" applyFont="1" applyFill="1" applyBorder="1" applyAlignment="1">
      <alignment horizontal="center" vertical="center" wrapText="1"/>
    </xf>
    <xf numFmtId="0" fontId="8" fillId="2" borderId="102" xfId="0" applyFont="1" applyFill="1" applyBorder="1" applyAlignment="1">
      <alignment horizontal="left" vertical="center" wrapText="1"/>
    </xf>
    <xf numFmtId="10" fontId="1" fillId="2" borderId="102" xfId="0" applyNumberFormat="1" applyFont="1" applyFill="1" applyBorder="1" applyAlignment="1">
      <alignment horizontal="center" vertical="center"/>
    </xf>
    <xf numFmtId="0" fontId="6" fillId="2" borderId="91"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99" xfId="0" applyFont="1" applyFill="1" applyBorder="1" applyAlignment="1">
      <alignment vertical="center" wrapText="1"/>
    </xf>
    <xf numFmtId="17" fontId="1" fillId="2" borderId="22" xfId="0" applyNumberFormat="1" applyFont="1" applyFill="1" applyBorder="1" applyAlignment="1">
      <alignment horizontal="center" vertical="center" wrapText="1"/>
    </xf>
    <xf numFmtId="0" fontId="9" fillId="12" borderId="28" xfId="0" applyFont="1" applyFill="1" applyBorder="1" applyAlignment="1">
      <alignment horizontal="center" vertical="center"/>
    </xf>
    <xf numFmtId="0" fontId="9" fillId="12" borderId="22" xfId="0" applyFont="1" applyFill="1" applyBorder="1" applyAlignment="1">
      <alignment horizontal="center" vertical="center"/>
    </xf>
    <xf numFmtId="0" fontId="9" fillId="12" borderId="31" xfId="0" applyFont="1" applyFill="1" applyBorder="1" applyAlignment="1">
      <alignment horizontal="center" vertical="center"/>
    </xf>
    <xf numFmtId="10" fontId="1" fillId="2" borderId="96" xfId="3" applyNumberFormat="1" applyFont="1" applyFill="1" applyBorder="1" applyAlignment="1">
      <alignment horizontal="center" vertical="center"/>
    </xf>
    <xf numFmtId="43" fontId="1" fillId="2" borderId="128" xfId="0" applyNumberFormat="1" applyFont="1" applyFill="1" applyBorder="1" applyAlignment="1">
      <alignment horizontal="center" vertical="center"/>
    </xf>
    <xf numFmtId="43" fontId="1" fillId="2" borderId="129" xfId="0" applyNumberFormat="1" applyFont="1" applyFill="1" applyBorder="1" applyAlignment="1">
      <alignment horizontal="center" vertical="center"/>
    </xf>
    <xf numFmtId="0" fontId="6" fillId="2" borderId="22" xfId="0" applyFont="1" applyFill="1" applyBorder="1" applyAlignment="1">
      <alignment horizontal="center" vertical="center"/>
    </xf>
    <xf numFmtId="10" fontId="6" fillId="2" borderId="31" xfId="0" applyNumberFormat="1" applyFont="1" applyFill="1" applyBorder="1" applyAlignment="1">
      <alignment horizontal="center" vertical="center" wrapText="1"/>
    </xf>
    <xf numFmtId="10" fontId="6" fillId="2" borderId="54" xfId="0" applyNumberFormat="1" applyFont="1" applyFill="1" applyBorder="1" applyAlignment="1">
      <alignment horizontal="center" vertical="center" wrapText="1"/>
    </xf>
    <xf numFmtId="10" fontId="6" fillId="2" borderId="28" xfId="0" applyNumberFormat="1" applyFont="1" applyFill="1" applyBorder="1" applyAlignment="1">
      <alignment horizontal="center" vertical="center" wrapText="1"/>
    </xf>
    <xf numFmtId="0" fontId="6" fillId="2" borderId="22" xfId="0" applyFont="1" applyFill="1" applyBorder="1" applyAlignment="1">
      <alignment horizontal="left" vertical="center" wrapText="1"/>
    </xf>
    <xf numFmtId="0" fontId="33" fillId="2" borderId="22" xfId="0" applyFont="1" applyFill="1" applyBorder="1" applyAlignment="1">
      <alignment horizontal="center" vertical="center" wrapText="1"/>
    </xf>
    <xf numFmtId="10" fontId="6" fillId="2" borderId="22" xfId="0" applyNumberFormat="1" applyFont="1" applyFill="1" applyBorder="1" applyAlignment="1">
      <alignment horizontal="center" vertical="center" wrapText="1"/>
    </xf>
    <xf numFmtId="0" fontId="33" fillId="2" borderId="22" xfId="0" applyFont="1" applyFill="1" applyBorder="1" applyAlignment="1">
      <alignment horizontal="left" vertical="center" wrapText="1"/>
    </xf>
    <xf numFmtId="0" fontId="33" fillId="2" borderId="31" xfId="0" applyFont="1" applyFill="1" applyBorder="1" applyAlignment="1">
      <alignment horizontal="left" vertical="center" wrapText="1"/>
    </xf>
    <xf numFmtId="10" fontId="14" fillId="2" borderId="96" xfId="0" applyNumberFormat="1" applyFont="1" applyFill="1" applyBorder="1" applyAlignment="1">
      <alignment horizontal="center" vertical="center"/>
    </xf>
    <xf numFmtId="10" fontId="14" fillId="2" borderId="22" xfId="0" applyNumberFormat="1" applyFont="1" applyFill="1" applyBorder="1" applyAlignment="1">
      <alignment horizontal="center" vertical="center"/>
    </xf>
    <xf numFmtId="0" fontId="14" fillId="2" borderId="9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2" xfId="0" applyFont="1" applyFill="1" applyBorder="1" applyAlignment="1">
      <alignment horizontal="center" vertical="center"/>
    </xf>
    <xf numFmtId="0" fontId="30" fillId="12" borderId="96" xfId="0" applyFont="1" applyFill="1" applyBorder="1" applyAlignment="1">
      <alignment horizontal="center" vertical="center"/>
    </xf>
    <xf numFmtId="0" fontId="30" fillId="12" borderId="22" xfId="0" applyFont="1" applyFill="1" applyBorder="1" applyAlignment="1">
      <alignment horizontal="center" vertical="center"/>
    </xf>
    <xf numFmtId="0" fontId="30" fillId="12" borderId="102" xfId="0" applyFont="1" applyFill="1" applyBorder="1" applyAlignment="1">
      <alignment horizontal="center" vertical="center"/>
    </xf>
    <xf numFmtId="9" fontId="1" fillId="2" borderId="22" xfId="3" applyFont="1" applyFill="1" applyBorder="1" applyAlignment="1">
      <alignment horizontal="center" vertical="center"/>
    </xf>
    <xf numFmtId="9" fontId="1" fillId="2" borderId="22" xfId="3" applyFont="1" applyFill="1" applyBorder="1" applyAlignment="1">
      <alignment horizontal="center" vertical="center" wrapText="1"/>
    </xf>
    <xf numFmtId="10" fontId="1" fillId="2" borderId="102" xfId="3" applyNumberFormat="1" applyFont="1" applyFill="1" applyBorder="1" applyAlignment="1">
      <alignment horizontal="center" vertical="center" wrapText="1"/>
    </xf>
    <xf numFmtId="0" fontId="14" fillId="2" borderId="22" xfId="0" applyFont="1" applyFill="1" applyBorder="1" applyAlignment="1">
      <alignment horizontal="left" vertical="center" wrapText="1"/>
    </xf>
    <xf numFmtId="0" fontId="14" fillId="2" borderId="29" xfId="0" applyFont="1" applyFill="1" applyBorder="1" applyAlignment="1">
      <alignment horizontal="center" vertical="center" wrapText="1"/>
    </xf>
    <xf numFmtId="0" fontId="33" fillId="2" borderId="9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33" fillId="2" borderId="91" xfId="0" applyFont="1" applyFill="1" applyBorder="1" applyAlignment="1">
      <alignment horizontal="center" vertical="center" wrapText="1"/>
    </xf>
    <xf numFmtId="0" fontId="33" fillId="2" borderId="66" xfId="0" applyFont="1" applyFill="1" applyBorder="1" applyAlignment="1">
      <alignment horizontal="center" vertical="center" wrapText="1"/>
    </xf>
    <xf numFmtId="0" fontId="33" fillId="2" borderId="95" xfId="0" applyFont="1" applyFill="1" applyBorder="1" applyAlignment="1">
      <alignment horizontal="center" vertical="center" wrapText="1"/>
    </xf>
    <xf numFmtId="0" fontId="14" fillId="2" borderId="104" xfId="0" applyFont="1" applyFill="1" applyBorder="1" applyAlignment="1">
      <alignment horizontal="center" vertical="center" wrapText="1"/>
    </xf>
    <xf numFmtId="0" fontId="14" fillId="2" borderId="99" xfId="0" applyFont="1" applyFill="1" applyBorder="1" applyAlignment="1">
      <alignment horizontal="center" vertical="center" wrapText="1"/>
    </xf>
    <xf numFmtId="0" fontId="22" fillId="5" borderId="16"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17" xfId="0" applyFont="1" applyFill="1" applyBorder="1" applyAlignment="1">
      <alignment horizontal="center" vertical="center"/>
    </xf>
    <xf numFmtId="164" fontId="21" fillId="5" borderId="16" xfId="5" applyNumberFormat="1" applyFont="1" applyFill="1" applyBorder="1" applyAlignment="1">
      <alignment horizontal="center" vertical="center" wrapText="1"/>
    </xf>
    <xf numFmtId="0" fontId="21" fillId="5" borderId="16" xfId="4" applyFont="1" applyFill="1" applyBorder="1" applyAlignment="1">
      <alignment horizontal="center" vertical="center" wrapText="1"/>
    </xf>
    <xf numFmtId="9" fontId="21" fillId="5" borderId="16" xfId="5" applyFont="1" applyFill="1" applyBorder="1" applyAlignment="1">
      <alignment horizontal="center" vertical="center" wrapText="1"/>
    </xf>
    <xf numFmtId="0" fontId="5" fillId="5" borderId="16" xfId="4" applyFont="1" applyFill="1" applyBorder="1" applyAlignment="1">
      <alignment horizontal="center" vertical="center" wrapText="1"/>
    </xf>
    <xf numFmtId="0" fontId="5" fillId="5" borderId="26" xfId="4" applyFont="1" applyFill="1" applyBorder="1" applyAlignment="1">
      <alignment horizontal="center" vertical="center" wrapText="1"/>
    </xf>
    <xf numFmtId="10" fontId="1" fillId="2" borderId="31" xfId="0" applyNumberFormat="1" applyFont="1" applyFill="1" applyBorder="1" applyAlignment="1">
      <alignment horizontal="center" vertical="center" wrapText="1"/>
    </xf>
    <xf numFmtId="10" fontId="1" fillId="2" borderId="29" xfId="0" applyNumberFormat="1" applyFont="1" applyFill="1" applyBorder="1" applyAlignment="1">
      <alignment horizontal="center" vertical="center"/>
    </xf>
    <xf numFmtId="9" fontId="0" fillId="0" borderId="18" xfId="3" applyFont="1" applyBorder="1" applyAlignment="1">
      <alignment horizontal="center" vertical="center" wrapText="1"/>
    </xf>
    <xf numFmtId="9" fontId="0" fillId="0" borderId="21" xfId="3" applyFont="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0" fillId="12" borderId="29" xfId="0" applyFont="1" applyFill="1" applyBorder="1" applyAlignment="1">
      <alignment horizontal="center" vertical="center" wrapText="1"/>
    </xf>
    <xf numFmtId="0" fontId="30" fillId="12" borderId="66" xfId="0" applyFont="1" applyFill="1" applyBorder="1" applyAlignment="1">
      <alignment horizontal="center" vertical="center" wrapText="1"/>
    </xf>
    <xf numFmtId="9" fontId="0" fillId="0" borderId="18" xfId="3" applyFont="1" applyBorder="1" applyAlignment="1">
      <alignment horizontal="center" vertical="center"/>
    </xf>
    <xf numFmtId="9" fontId="0" fillId="0" borderId="20" xfId="3" applyFont="1" applyBorder="1" applyAlignment="1">
      <alignment horizontal="center" vertical="center"/>
    </xf>
    <xf numFmtId="9" fontId="0" fillId="0" borderId="21" xfId="3" applyFont="1" applyBorder="1" applyAlignment="1">
      <alignment horizontal="center" vertical="center"/>
    </xf>
    <xf numFmtId="0" fontId="0" fillId="0" borderId="24" xfId="0" applyBorder="1" applyAlignment="1">
      <alignment horizontal="center" vertical="center" wrapText="1"/>
    </xf>
    <xf numFmtId="0" fontId="0" fillId="0" borderId="51" xfId="0" applyBorder="1" applyAlignment="1">
      <alignment horizontal="center" vertical="center" wrapText="1"/>
    </xf>
    <xf numFmtId="0" fontId="0" fillId="0" borderId="35"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3" fillId="2" borderId="31" xfId="0" applyFont="1" applyFill="1" applyBorder="1" applyAlignment="1">
      <alignment horizontal="center" vertical="center"/>
    </xf>
    <xf numFmtId="0" fontId="23" fillId="2" borderId="54"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18"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43" fontId="1" fillId="2" borderId="31" xfId="0" applyNumberFormat="1" applyFont="1" applyFill="1" applyBorder="1" applyAlignment="1">
      <alignment horizontal="center" vertical="center" wrapText="1"/>
    </xf>
    <xf numFmtId="43" fontId="1" fillId="2" borderId="28" xfId="0" applyNumberFormat="1" applyFont="1" applyFill="1" applyBorder="1" applyAlignment="1">
      <alignment horizontal="center" vertical="center" wrapText="1"/>
    </xf>
    <xf numFmtId="43" fontId="1" fillId="2" borderId="54" xfId="0" applyNumberFormat="1" applyFont="1" applyFill="1" applyBorder="1" applyAlignment="1">
      <alignment horizontal="center" vertical="center" wrapText="1"/>
    </xf>
    <xf numFmtId="0" fontId="1" fillId="0" borderId="22" xfId="0" applyFont="1" applyBorder="1" applyAlignment="1">
      <alignment horizontal="center" vertical="center" wrapText="1"/>
    </xf>
    <xf numFmtId="0" fontId="8" fillId="0" borderId="22" xfId="0" applyFont="1" applyBorder="1" applyAlignment="1">
      <alignment horizontal="justify" vertical="center" wrapText="1"/>
    </xf>
    <xf numFmtId="0" fontId="1" fillId="0" borderId="22" xfId="0" applyFont="1" applyBorder="1" applyAlignment="1">
      <alignment horizontal="justify" vertical="center" wrapText="1"/>
    </xf>
    <xf numFmtId="10" fontId="1" fillId="0" borderId="22" xfId="0" applyNumberFormat="1" applyFont="1" applyBorder="1" applyAlignment="1">
      <alignment horizontal="center" vertical="center" wrapText="1"/>
    </xf>
    <xf numFmtId="0" fontId="30" fillId="2" borderId="22" xfId="0" applyFont="1" applyFill="1" applyBorder="1" applyAlignment="1">
      <alignment horizontal="center" vertical="center" wrapText="1"/>
    </xf>
    <xf numFmtId="0" fontId="21" fillId="5" borderId="7" xfId="1" applyFont="1" applyFill="1" applyBorder="1" applyAlignment="1">
      <alignment horizontal="center" vertical="center"/>
    </xf>
    <xf numFmtId="0" fontId="21" fillId="5" borderId="8" xfId="1" applyFont="1" applyFill="1" applyBorder="1" applyAlignment="1">
      <alignment horizontal="center" vertical="center"/>
    </xf>
    <xf numFmtId="0" fontId="21" fillId="5" borderId="9" xfId="1" applyFont="1" applyFill="1" applyBorder="1" applyAlignment="1">
      <alignment horizontal="center" vertical="center"/>
    </xf>
    <xf numFmtId="0" fontId="21" fillId="5" borderId="77" xfId="1" applyFont="1" applyFill="1" applyBorder="1" applyAlignment="1">
      <alignment horizontal="center" vertical="center"/>
    </xf>
    <xf numFmtId="0" fontId="21" fillId="5" borderId="12" xfId="1" applyFont="1" applyFill="1" applyBorder="1" applyAlignment="1">
      <alignment horizontal="center" vertical="center"/>
    </xf>
    <xf numFmtId="0" fontId="21" fillId="5" borderId="78" xfId="1" applyFont="1" applyFill="1" applyBorder="1" applyAlignment="1">
      <alignment horizontal="center" vertical="center"/>
    </xf>
    <xf numFmtId="0" fontId="15" fillId="5" borderId="14" xfId="0" applyFont="1" applyFill="1" applyBorder="1" applyAlignment="1">
      <alignment horizontal="center"/>
    </xf>
    <xf numFmtId="0" fontId="15" fillId="5" borderId="69" xfId="0" applyFont="1" applyFill="1" applyBorder="1" applyAlignment="1">
      <alignment horizontal="center"/>
    </xf>
    <xf numFmtId="0" fontId="15" fillId="5" borderId="15"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cellXfs>
  <cellStyles count="10">
    <cellStyle name="Celda de comprobación" xfId="1" builtinId="23"/>
    <cellStyle name="Hyperlink" xfId="9" xr:uid="{00000000-000B-0000-0000-000008000000}"/>
    <cellStyle name="Moneda" xfId="6" builtinId="4"/>
    <cellStyle name="Normal" xfId="0" builtinId="0"/>
    <cellStyle name="Normal 10" xfId="2" xr:uid="{12E020EF-E2B8-47B7-8C5A-2FF20160F22C}"/>
    <cellStyle name="Normal 2" xfId="4" xr:uid="{BAE0720B-BE38-473C-BB8D-E5EB1D6B7A75}"/>
    <cellStyle name="Normal 2 18" xfId="7" xr:uid="{E7A5BFEC-2A5C-41DD-A1DA-F1C4B6DDE9A3}"/>
    <cellStyle name="Porcentaje" xfId="3" builtinId="5"/>
    <cellStyle name="Porcentaje 2" xfId="8" xr:uid="{C39A374A-9CE5-47AB-9B0B-4DF6B49636A0}"/>
    <cellStyle name="Porcentual 3" xfId="5" xr:uid="{2391C34E-98BF-4109-A835-63D50CD9A0F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6281EB0-1A93-4BEE-81CA-1E251DBD6E6B}" type="doc">
      <dgm:prSet loTypeId="urn:microsoft.com/office/officeart/2005/8/layout/hierarchy2" loCatId="hierarchy" qsTypeId="urn:microsoft.com/office/officeart/2005/8/quickstyle/simple1" qsCatId="simple" csTypeId="urn:microsoft.com/office/officeart/2005/8/colors/colorful1" csCatId="colorful" phldr="1"/>
      <dgm:spPr/>
      <dgm:t>
        <a:bodyPr/>
        <a:lstStyle/>
        <a:p>
          <a:endParaRPr lang="es-ES"/>
        </a:p>
      </dgm:t>
    </dgm:pt>
    <dgm:pt modelId="{830C5CD5-5628-48EA-A811-61ADFFCF40CD}">
      <dgm:prSet phldrT="[Texto]" phldr="0"/>
      <dgm:spPr>
        <a:solidFill>
          <a:schemeClr val="tx2">
            <a:lumMod val="75000"/>
          </a:schemeClr>
        </a:solidFill>
      </dgm:spPr>
      <dgm:t>
        <a:bodyPr/>
        <a:lstStyle/>
        <a:p>
          <a:pPr rtl="0"/>
          <a:r>
            <a:rPr lang="es-ES" dirty="0">
              <a:solidFill>
                <a:schemeClr val="bg1"/>
              </a:solidFill>
              <a:latin typeface="Arial Nova"/>
            </a:rPr>
            <a:t> Subprograma 1. Dirección General</a:t>
          </a:r>
        </a:p>
      </dgm:t>
    </dgm:pt>
    <dgm:pt modelId="{E49E14CB-257C-48DF-BC10-C8B886B9994B}" type="parTrans" cxnId="{49EA91A5-3746-4F6D-BE47-BB00EDB3BB12}">
      <dgm:prSet/>
      <dgm:spPr/>
      <dgm:t>
        <a:bodyPr/>
        <a:lstStyle/>
        <a:p>
          <a:endParaRPr lang="es-ES">
            <a:solidFill>
              <a:sysClr val="windowText" lastClr="000000"/>
            </a:solidFill>
          </a:endParaRPr>
        </a:p>
      </dgm:t>
    </dgm:pt>
    <dgm:pt modelId="{6313603A-A3CD-4165-A4FE-CCC0EC3E67CA}" type="sibTrans" cxnId="{49EA91A5-3746-4F6D-BE47-BB00EDB3BB12}">
      <dgm:prSet/>
      <dgm:spPr/>
      <dgm:t>
        <a:bodyPr/>
        <a:lstStyle/>
        <a:p>
          <a:endParaRPr lang="es-ES">
            <a:solidFill>
              <a:sysClr val="windowText" lastClr="000000"/>
            </a:solidFill>
          </a:endParaRPr>
        </a:p>
      </dgm:t>
    </dgm:pt>
    <dgm:pt modelId="{306F461A-E638-4ED3-8691-3FC7C9C2ED83}">
      <dgm:prSet phldrT="[Texto]" phldr="0"/>
      <dgm:spPr>
        <a:solidFill>
          <a:schemeClr val="accent4"/>
        </a:solidFill>
      </dgm:spPr>
      <dgm:t>
        <a:bodyPr/>
        <a:lstStyle/>
        <a:p>
          <a:pPr rtl="0"/>
          <a:r>
            <a:rPr lang="es-ES" dirty="0">
              <a:solidFill>
                <a:sysClr val="windowText" lastClr="000000"/>
              </a:solidFill>
              <a:latin typeface="Arial Nova"/>
            </a:rPr>
            <a:t>2. Prevención de Emergencias </a:t>
          </a:r>
        </a:p>
      </dgm:t>
    </dgm:pt>
    <dgm:pt modelId="{B6785586-D387-4466-9685-D9E01FE98AED}" type="parTrans" cxnId="{31E2412D-BBE4-4BEB-B755-5FDE8E1E43E1}">
      <dgm:prSet/>
      <dgm:spPr/>
      <dgm:t>
        <a:bodyPr/>
        <a:lstStyle/>
        <a:p>
          <a:endParaRPr lang="es-ES">
            <a:solidFill>
              <a:sysClr val="windowText" lastClr="000000"/>
            </a:solidFill>
          </a:endParaRPr>
        </a:p>
      </dgm:t>
    </dgm:pt>
    <dgm:pt modelId="{C18E3AEE-A8CF-4F9C-97B1-AF5CB9287864}" type="sibTrans" cxnId="{31E2412D-BBE4-4BEB-B755-5FDE8E1E43E1}">
      <dgm:prSet/>
      <dgm:spPr/>
      <dgm:t>
        <a:bodyPr/>
        <a:lstStyle/>
        <a:p>
          <a:endParaRPr lang="es-ES">
            <a:solidFill>
              <a:sysClr val="windowText" lastClr="000000"/>
            </a:solidFill>
          </a:endParaRPr>
        </a:p>
      </dgm:t>
    </dgm:pt>
    <dgm:pt modelId="{888AB201-7380-45BC-B4DD-EF1E60933AAF}">
      <dgm:prSet phldrT="[Texto]" phldr="0"/>
      <dgm:spPr/>
      <dgm:t>
        <a:bodyPr/>
        <a:lstStyle/>
        <a:p>
          <a:pPr rtl="0"/>
          <a:r>
            <a:rPr lang="es-ES" dirty="0">
              <a:solidFill>
                <a:sysClr val="windowText" lastClr="000000"/>
              </a:solidFill>
              <a:latin typeface="Arial Nova"/>
            </a:rPr>
            <a:t>6. Mercadeo </a:t>
          </a:r>
        </a:p>
      </dgm:t>
    </dgm:pt>
    <dgm:pt modelId="{D0885DF7-67D4-4E34-A13C-3B9990B3A971}" type="parTrans" cxnId="{7ED17DB6-1AB4-40C3-A59A-C5C5958D3AB7}">
      <dgm:prSet/>
      <dgm:spPr/>
      <dgm:t>
        <a:bodyPr/>
        <a:lstStyle/>
        <a:p>
          <a:endParaRPr lang="es-ES">
            <a:solidFill>
              <a:sysClr val="windowText" lastClr="000000"/>
            </a:solidFill>
          </a:endParaRPr>
        </a:p>
      </dgm:t>
    </dgm:pt>
    <dgm:pt modelId="{4415E055-94C1-4B6D-B223-C875440D896C}" type="sibTrans" cxnId="{7ED17DB6-1AB4-40C3-A59A-C5C5958D3AB7}">
      <dgm:prSet/>
      <dgm:spPr/>
      <dgm:t>
        <a:bodyPr/>
        <a:lstStyle/>
        <a:p>
          <a:endParaRPr lang="es-ES">
            <a:solidFill>
              <a:sysClr val="windowText" lastClr="000000"/>
            </a:solidFill>
          </a:endParaRPr>
        </a:p>
      </dgm:t>
    </dgm:pt>
    <dgm:pt modelId="{793C7FCE-E1EF-4512-95DE-F1D9A26DA1D6}">
      <dgm:prSet phldrT="[Texto]" phldr="0"/>
      <dgm:spPr/>
      <dgm:t>
        <a:bodyPr/>
        <a:lstStyle/>
        <a:p>
          <a:pPr rtl="0"/>
          <a:r>
            <a:rPr lang="es-ES" dirty="0">
              <a:solidFill>
                <a:sysClr val="windowText" lastClr="000000"/>
              </a:solidFill>
              <a:latin typeface="Arial Nova"/>
            </a:rPr>
            <a:t>7. Oficina de Prensa </a:t>
          </a:r>
        </a:p>
      </dgm:t>
    </dgm:pt>
    <dgm:pt modelId="{72DB5172-B83B-4261-BA85-39F7CE6FBAD9}" type="parTrans" cxnId="{6E3F6DB1-1313-4C21-91EC-DB7568E379D1}">
      <dgm:prSet/>
      <dgm:spPr/>
      <dgm:t>
        <a:bodyPr/>
        <a:lstStyle/>
        <a:p>
          <a:endParaRPr lang="es-ES">
            <a:solidFill>
              <a:sysClr val="windowText" lastClr="000000"/>
            </a:solidFill>
          </a:endParaRPr>
        </a:p>
      </dgm:t>
    </dgm:pt>
    <dgm:pt modelId="{D7943A1E-8473-4D90-B95C-3F3F1C284A2D}" type="sibTrans" cxnId="{6E3F6DB1-1313-4C21-91EC-DB7568E379D1}">
      <dgm:prSet/>
      <dgm:spPr/>
      <dgm:t>
        <a:bodyPr/>
        <a:lstStyle/>
        <a:p>
          <a:endParaRPr lang="es-ES">
            <a:solidFill>
              <a:sysClr val="windowText" lastClr="000000"/>
            </a:solidFill>
          </a:endParaRPr>
        </a:p>
      </dgm:t>
    </dgm:pt>
    <dgm:pt modelId="{77821426-F4C1-4CE8-A0DF-C8B04A4072D0}">
      <dgm:prSet phldrT="[Texto]" phldr="0"/>
      <dgm:spPr>
        <a:solidFill>
          <a:schemeClr val="accent4"/>
        </a:solidFill>
      </dgm:spPr>
      <dgm:t>
        <a:bodyPr/>
        <a:lstStyle/>
        <a:p>
          <a:pPr rtl="0"/>
          <a:r>
            <a:rPr lang="es-ES" dirty="0">
              <a:solidFill>
                <a:sysClr val="windowText" lastClr="000000"/>
              </a:solidFill>
              <a:latin typeface="Arial Nova"/>
            </a:rPr>
            <a:t>3. Continuidad Operativa </a:t>
          </a:r>
        </a:p>
      </dgm:t>
    </dgm:pt>
    <dgm:pt modelId="{4D332DD7-A7C0-4B45-9353-DD9531F69479}" type="parTrans" cxnId="{07FD1C41-532E-4145-BFF8-2315DEE4FA23}">
      <dgm:prSet/>
      <dgm:spPr/>
      <dgm:t>
        <a:bodyPr/>
        <a:lstStyle/>
        <a:p>
          <a:endParaRPr lang="es-ES">
            <a:solidFill>
              <a:sysClr val="windowText" lastClr="000000"/>
            </a:solidFill>
          </a:endParaRPr>
        </a:p>
      </dgm:t>
    </dgm:pt>
    <dgm:pt modelId="{209800EF-151B-449B-A00B-FC0968540618}" type="sibTrans" cxnId="{07FD1C41-532E-4145-BFF8-2315DEE4FA23}">
      <dgm:prSet/>
      <dgm:spPr/>
      <dgm:t>
        <a:bodyPr/>
        <a:lstStyle/>
        <a:p>
          <a:endParaRPr lang="es-ES">
            <a:solidFill>
              <a:sysClr val="windowText" lastClr="000000"/>
            </a:solidFill>
          </a:endParaRPr>
        </a:p>
      </dgm:t>
    </dgm:pt>
    <dgm:pt modelId="{B9272123-3473-42BC-BED0-830C7D3CD691}">
      <dgm:prSet phldrT="[Texto]" phldr="0"/>
      <dgm:spPr/>
      <dgm:t>
        <a:bodyPr/>
        <a:lstStyle/>
        <a:p>
          <a:pPr rtl="0"/>
          <a:r>
            <a:rPr lang="es-ES" dirty="0">
              <a:solidFill>
                <a:sysClr val="windowText" lastClr="000000"/>
              </a:solidFill>
              <a:latin typeface="Arial Nova"/>
            </a:rPr>
            <a:t> 1. Dirección General</a:t>
          </a:r>
        </a:p>
      </dgm:t>
    </dgm:pt>
    <dgm:pt modelId="{EDACAA79-A5E7-43B2-95CB-B2C47E2E1EE3}" type="parTrans" cxnId="{7D8A1AFA-7D73-4DC0-AC21-4C1B4B2C7600}">
      <dgm:prSet/>
      <dgm:spPr/>
      <dgm:t>
        <a:bodyPr/>
        <a:lstStyle/>
        <a:p>
          <a:endParaRPr lang="es-ES">
            <a:solidFill>
              <a:sysClr val="windowText" lastClr="000000"/>
            </a:solidFill>
          </a:endParaRPr>
        </a:p>
      </dgm:t>
    </dgm:pt>
    <dgm:pt modelId="{19B7E813-E902-42C7-BFEC-A324079BC8AB}" type="sibTrans" cxnId="{7D8A1AFA-7D73-4DC0-AC21-4C1B4B2C7600}">
      <dgm:prSet/>
      <dgm:spPr/>
      <dgm:t>
        <a:bodyPr/>
        <a:lstStyle/>
        <a:p>
          <a:endParaRPr lang="es-ES">
            <a:solidFill>
              <a:sysClr val="windowText" lastClr="000000"/>
            </a:solidFill>
          </a:endParaRPr>
        </a:p>
      </dgm:t>
    </dgm:pt>
    <dgm:pt modelId="{2651332F-D524-45C0-AF40-B0EB496C7AF5}">
      <dgm:prSet phldr="0"/>
      <dgm:spPr/>
      <dgm:t>
        <a:bodyPr/>
        <a:lstStyle/>
        <a:p>
          <a:pPr rtl="0"/>
          <a:r>
            <a:rPr lang="es-ES" dirty="0">
              <a:solidFill>
                <a:sysClr val="windowText" lastClr="000000"/>
              </a:solidFill>
              <a:latin typeface="Arial Nova"/>
            </a:rPr>
            <a:t> 2. Secretaría de Actas</a:t>
          </a:r>
        </a:p>
      </dgm:t>
    </dgm:pt>
    <dgm:pt modelId="{EAE087D5-6EAA-4D8A-BFFE-35DC4BB1D1A9}" type="parTrans" cxnId="{57FF2E45-B026-40F6-8D5C-08F59157C8B0}">
      <dgm:prSet/>
      <dgm:spPr/>
      <dgm:t>
        <a:bodyPr/>
        <a:lstStyle/>
        <a:p>
          <a:endParaRPr lang="es-ES">
            <a:solidFill>
              <a:sysClr val="windowText" lastClr="000000"/>
            </a:solidFill>
          </a:endParaRPr>
        </a:p>
      </dgm:t>
    </dgm:pt>
    <dgm:pt modelId="{ED4184B9-2B13-4BD7-B107-C930CA3EED65}" type="sibTrans" cxnId="{57FF2E45-B026-40F6-8D5C-08F59157C8B0}">
      <dgm:prSet/>
      <dgm:spPr/>
      <dgm:t>
        <a:bodyPr/>
        <a:lstStyle/>
        <a:p>
          <a:endParaRPr lang="es-CR">
            <a:solidFill>
              <a:sysClr val="windowText" lastClr="000000"/>
            </a:solidFill>
          </a:endParaRPr>
        </a:p>
      </dgm:t>
    </dgm:pt>
    <dgm:pt modelId="{4582D88F-D842-43FA-A489-4F44ECCC3123}">
      <dgm:prSet phldr="0"/>
      <dgm:spPr/>
      <dgm:t>
        <a:bodyPr/>
        <a:lstStyle/>
        <a:p>
          <a:pPr rtl="0"/>
          <a:r>
            <a:rPr lang="es-ES" dirty="0">
              <a:solidFill>
                <a:sysClr val="windowText" lastClr="000000"/>
              </a:solidFill>
              <a:latin typeface="Arial Nova"/>
            </a:rPr>
            <a:t> 3. Planificación </a:t>
          </a:r>
        </a:p>
      </dgm:t>
    </dgm:pt>
    <dgm:pt modelId="{23A852B7-FD28-403D-8E0C-61FC5BB6CE76}" type="parTrans" cxnId="{DE5BB035-02BF-4DA8-9456-DC4D37CFC1E2}">
      <dgm:prSet/>
      <dgm:spPr/>
      <dgm:t>
        <a:bodyPr/>
        <a:lstStyle/>
        <a:p>
          <a:endParaRPr lang="es-ES">
            <a:solidFill>
              <a:sysClr val="windowText" lastClr="000000"/>
            </a:solidFill>
          </a:endParaRPr>
        </a:p>
      </dgm:t>
    </dgm:pt>
    <dgm:pt modelId="{4034EF7E-312D-4A75-B82C-9FD075774F69}" type="sibTrans" cxnId="{DE5BB035-02BF-4DA8-9456-DC4D37CFC1E2}">
      <dgm:prSet/>
      <dgm:spPr/>
      <dgm:t>
        <a:bodyPr/>
        <a:lstStyle/>
        <a:p>
          <a:endParaRPr lang="es-CR">
            <a:solidFill>
              <a:sysClr val="windowText" lastClr="000000"/>
            </a:solidFill>
          </a:endParaRPr>
        </a:p>
      </dgm:t>
    </dgm:pt>
    <dgm:pt modelId="{F714A2ED-045A-4AE2-B499-D1C48B0D0FEB}">
      <dgm:prSet phldr="0"/>
      <dgm:spPr/>
      <dgm:t>
        <a:bodyPr/>
        <a:lstStyle/>
        <a:p>
          <a:pPr rtl="0"/>
          <a:r>
            <a:rPr lang="es-ES" dirty="0">
              <a:solidFill>
                <a:sysClr val="windowText" lastClr="000000"/>
              </a:solidFill>
              <a:latin typeface="Arial Nova"/>
            </a:rPr>
            <a:t> 4. Asesoría Jurídica</a:t>
          </a:r>
        </a:p>
      </dgm:t>
    </dgm:pt>
    <dgm:pt modelId="{19E56ECB-6677-4629-97BD-3E435341AE46}" type="parTrans" cxnId="{06282E8E-A1DD-4B76-B633-AF1A8DF81023}">
      <dgm:prSet/>
      <dgm:spPr/>
      <dgm:t>
        <a:bodyPr/>
        <a:lstStyle/>
        <a:p>
          <a:endParaRPr lang="es-ES">
            <a:solidFill>
              <a:sysClr val="windowText" lastClr="000000"/>
            </a:solidFill>
          </a:endParaRPr>
        </a:p>
      </dgm:t>
    </dgm:pt>
    <dgm:pt modelId="{5890CC2F-F551-4EED-8849-9E33D0A2C0F0}" type="sibTrans" cxnId="{06282E8E-A1DD-4B76-B633-AF1A8DF81023}">
      <dgm:prSet/>
      <dgm:spPr/>
      <dgm:t>
        <a:bodyPr/>
        <a:lstStyle/>
        <a:p>
          <a:endParaRPr lang="es-CR">
            <a:solidFill>
              <a:sysClr val="windowText" lastClr="000000"/>
            </a:solidFill>
          </a:endParaRPr>
        </a:p>
      </dgm:t>
    </dgm:pt>
    <dgm:pt modelId="{607AAC37-13B9-426C-B1D7-7FBC6BBD723E}">
      <dgm:prSet phldr="0"/>
      <dgm:spPr/>
      <dgm:t>
        <a:bodyPr/>
        <a:lstStyle/>
        <a:p>
          <a:pPr rtl="0"/>
          <a:r>
            <a:rPr lang="es-ES" dirty="0">
              <a:solidFill>
                <a:sysClr val="windowText" lastClr="000000"/>
              </a:solidFill>
              <a:latin typeface="Arial Nova"/>
            </a:rPr>
            <a:t> 5. Gestión de Calidad </a:t>
          </a:r>
        </a:p>
      </dgm:t>
    </dgm:pt>
    <dgm:pt modelId="{7EA7B3EC-6467-43A8-A0C9-0BF34FE4658F}" type="parTrans" cxnId="{4E3E4D71-0239-4AAD-A23F-ADCA44A9F321}">
      <dgm:prSet/>
      <dgm:spPr/>
      <dgm:t>
        <a:bodyPr/>
        <a:lstStyle/>
        <a:p>
          <a:endParaRPr lang="es-ES">
            <a:solidFill>
              <a:sysClr val="windowText" lastClr="000000"/>
            </a:solidFill>
          </a:endParaRPr>
        </a:p>
      </dgm:t>
    </dgm:pt>
    <dgm:pt modelId="{885EDCE1-A63C-477A-91A1-DFFCD3F4DD3C}" type="sibTrans" cxnId="{4E3E4D71-0239-4AAD-A23F-ADCA44A9F321}">
      <dgm:prSet/>
      <dgm:spPr/>
      <dgm:t>
        <a:bodyPr/>
        <a:lstStyle/>
        <a:p>
          <a:endParaRPr lang="es-CR">
            <a:solidFill>
              <a:sysClr val="windowText" lastClr="000000"/>
            </a:solidFill>
          </a:endParaRPr>
        </a:p>
      </dgm:t>
    </dgm:pt>
    <dgm:pt modelId="{7E1FF33F-ED13-45AA-A3F4-AB4B4BC00EBB}">
      <dgm:prSet phldr="0"/>
      <dgm:spPr/>
      <dgm:t>
        <a:bodyPr/>
        <a:lstStyle/>
        <a:p>
          <a:pPr rtl="0"/>
          <a:r>
            <a:rPr lang="es-ES" dirty="0">
              <a:solidFill>
                <a:sysClr val="windowText" lastClr="000000"/>
              </a:solidFill>
              <a:latin typeface="Arial Nova"/>
            </a:rPr>
            <a:t> 6. Mercadeo </a:t>
          </a:r>
        </a:p>
      </dgm:t>
    </dgm:pt>
    <dgm:pt modelId="{FAF30083-D013-4124-A1DD-0B698DFFB741}" type="parTrans" cxnId="{436A8545-CBFA-44EF-81F9-BDFEEA60D561}">
      <dgm:prSet/>
      <dgm:spPr/>
      <dgm:t>
        <a:bodyPr/>
        <a:lstStyle/>
        <a:p>
          <a:endParaRPr lang="es-ES">
            <a:solidFill>
              <a:sysClr val="windowText" lastClr="000000"/>
            </a:solidFill>
          </a:endParaRPr>
        </a:p>
      </dgm:t>
    </dgm:pt>
    <dgm:pt modelId="{637837E0-E1D3-40B9-8D8F-873EB24725A1}" type="sibTrans" cxnId="{436A8545-CBFA-44EF-81F9-BDFEEA60D561}">
      <dgm:prSet/>
      <dgm:spPr/>
      <dgm:t>
        <a:bodyPr/>
        <a:lstStyle/>
        <a:p>
          <a:endParaRPr lang="es-CR">
            <a:solidFill>
              <a:sysClr val="windowText" lastClr="000000"/>
            </a:solidFill>
          </a:endParaRPr>
        </a:p>
      </dgm:t>
    </dgm:pt>
    <dgm:pt modelId="{F6075CFF-37DA-466C-B0D4-CAC55A471ED4}">
      <dgm:prSet phldr="0"/>
      <dgm:spPr/>
      <dgm:t>
        <a:bodyPr/>
        <a:lstStyle/>
        <a:p>
          <a:pPr rtl="0"/>
          <a:r>
            <a:rPr lang="es-ES" dirty="0">
              <a:solidFill>
                <a:sysClr val="windowText" lastClr="000000"/>
              </a:solidFill>
              <a:latin typeface="Arial Nova"/>
            </a:rPr>
            <a:t> 7. Oficina de Prensa </a:t>
          </a:r>
        </a:p>
      </dgm:t>
    </dgm:pt>
    <dgm:pt modelId="{BF9BB152-1C9E-49DA-9A7A-9A5F4A742D1F}" type="parTrans" cxnId="{52764445-361C-4B90-B04E-E5D0FA454BAD}">
      <dgm:prSet/>
      <dgm:spPr/>
      <dgm:t>
        <a:bodyPr/>
        <a:lstStyle/>
        <a:p>
          <a:endParaRPr lang="es-ES">
            <a:solidFill>
              <a:sysClr val="windowText" lastClr="000000"/>
            </a:solidFill>
          </a:endParaRPr>
        </a:p>
      </dgm:t>
    </dgm:pt>
    <dgm:pt modelId="{9B1B7485-F9B1-4A71-AE61-85CD5F1CCD7A}" type="sibTrans" cxnId="{52764445-361C-4B90-B04E-E5D0FA454BAD}">
      <dgm:prSet/>
      <dgm:spPr/>
      <dgm:t>
        <a:bodyPr/>
        <a:lstStyle/>
        <a:p>
          <a:endParaRPr lang="es-CR">
            <a:solidFill>
              <a:sysClr val="windowText" lastClr="000000"/>
            </a:solidFill>
          </a:endParaRPr>
        </a:p>
      </dgm:t>
    </dgm:pt>
    <dgm:pt modelId="{291D8F6E-CE46-451B-9699-891F0B2B4041}" type="pres">
      <dgm:prSet presAssocID="{36281EB0-1A93-4BEE-81CA-1E251DBD6E6B}" presName="diagram" presStyleCnt="0">
        <dgm:presLayoutVars>
          <dgm:chPref val="1"/>
          <dgm:dir/>
          <dgm:animOne val="branch"/>
          <dgm:animLvl val="lvl"/>
          <dgm:resizeHandles val="exact"/>
        </dgm:presLayoutVars>
      </dgm:prSet>
      <dgm:spPr/>
    </dgm:pt>
    <dgm:pt modelId="{C01FCDF9-82C6-4320-99FD-EC3C7ECC2441}" type="pres">
      <dgm:prSet presAssocID="{830C5CD5-5628-48EA-A811-61ADFFCF40CD}" presName="root1" presStyleCnt="0"/>
      <dgm:spPr/>
    </dgm:pt>
    <dgm:pt modelId="{2F3B14BA-3317-4C80-99E0-3A866CB794BC}" type="pres">
      <dgm:prSet presAssocID="{830C5CD5-5628-48EA-A811-61ADFFCF40CD}" presName="LevelOneTextNode" presStyleLbl="node0" presStyleIdx="0" presStyleCnt="1">
        <dgm:presLayoutVars>
          <dgm:chPref val="3"/>
        </dgm:presLayoutVars>
      </dgm:prSet>
      <dgm:spPr/>
    </dgm:pt>
    <dgm:pt modelId="{E3CE3DFF-CC90-47DA-B42C-99336FB26673}" type="pres">
      <dgm:prSet presAssocID="{830C5CD5-5628-48EA-A811-61ADFFCF40CD}" presName="level2hierChild" presStyleCnt="0"/>
      <dgm:spPr/>
    </dgm:pt>
    <dgm:pt modelId="{C76BFF7F-E1B6-47D9-BB51-EB4F93218459}" type="pres">
      <dgm:prSet presAssocID="{B6785586-D387-4466-9685-D9E01FE98AED}" presName="conn2-1" presStyleLbl="parChTrans1D2" presStyleIdx="0" presStyleCnt="2"/>
      <dgm:spPr/>
    </dgm:pt>
    <dgm:pt modelId="{1E999EF9-0391-4F92-855B-DE37035D7070}" type="pres">
      <dgm:prSet presAssocID="{B6785586-D387-4466-9685-D9E01FE98AED}" presName="connTx" presStyleLbl="parChTrans1D2" presStyleIdx="0" presStyleCnt="2"/>
      <dgm:spPr/>
    </dgm:pt>
    <dgm:pt modelId="{31283874-1D84-4859-AED4-4D3C6D804049}" type="pres">
      <dgm:prSet presAssocID="{306F461A-E638-4ED3-8691-3FC7C9C2ED83}" presName="root2" presStyleCnt="0"/>
      <dgm:spPr/>
    </dgm:pt>
    <dgm:pt modelId="{4C52A8B6-8DBE-4D1A-8A21-66DC49F0DC88}" type="pres">
      <dgm:prSet presAssocID="{306F461A-E638-4ED3-8691-3FC7C9C2ED83}" presName="LevelTwoTextNode" presStyleLbl="node2" presStyleIdx="0" presStyleCnt="2">
        <dgm:presLayoutVars>
          <dgm:chPref val="3"/>
        </dgm:presLayoutVars>
      </dgm:prSet>
      <dgm:spPr/>
    </dgm:pt>
    <dgm:pt modelId="{FE4D35DC-17C6-4466-897A-631C1C0397DD}" type="pres">
      <dgm:prSet presAssocID="{306F461A-E638-4ED3-8691-3FC7C9C2ED83}" presName="level3hierChild" presStyleCnt="0"/>
      <dgm:spPr/>
    </dgm:pt>
    <dgm:pt modelId="{E673C1A6-96FF-455B-99E1-6E5E0270FE5A}" type="pres">
      <dgm:prSet presAssocID="{D0885DF7-67D4-4E34-A13C-3B9990B3A971}" presName="conn2-1" presStyleLbl="parChTrans1D3" presStyleIdx="0" presStyleCnt="9"/>
      <dgm:spPr/>
    </dgm:pt>
    <dgm:pt modelId="{C93D2616-1E9B-4E3B-8DA0-F365AFB24A0B}" type="pres">
      <dgm:prSet presAssocID="{D0885DF7-67D4-4E34-A13C-3B9990B3A971}" presName="connTx" presStyleLbl="parChTrans1D3" presStyleIdx="0" presStyleCnt="9"/>
      <dgm:spPr/>
    </dgm:pt>
    <dgm:pt modelId="{1879B1B9-188F-4061-BD51-92694309036F}" type="pres">
      <dgm:prSet presAssocID="{888AB201-7380-45BC-B4DD-EF1E60933AAF}" presName="root2" presStyleCnt="0"/>
      <dgm:spPr/>
    </dgm:pt>
    <dgm:pt modelId="{A9204D6E-374B-449F-8AF8-26AF5768992C}" type="pres">
      <dgm:prSet presAssocID="{888AB201-7380-45BC-B4DD-EF1E60933AAF}" presName="LevelTwoTextNode" presStyleLbl="node3" presStyleIdx="0" presStyleCnt="9">
        <dgm:presLayoutVars>
          <dgm:chPref val="3"/>
        </dgm:presLayoutVars>
      </dgm:prSet>
      <dgm:spPr/>
    </dgm:pt>
    <dgm:pt modelId="{43154DC5-890F-42AD-9AEA-96720502B414}" type="pres">
      <dgm:prSet presAssocID="{888AB201-7380-45BC-B4DD-EF1E60933AAF}" presName="level3hierChild" presStyleCnt="0"/>
      <dgm:spPr/>
    </dgm:pt>
    <dgm:pt modelId="{D0ECE921-CCEA-4A06-B239-29ABA68CC7B5}" type="pres">
      <dgm:prSet presAssocID="{72DB5172-B83B-4261-BA85-39F7CE6FBAD9}" presName="conn2-1" presStyleLbl="parChTrans1D3" presStyleIdx="1" presStyleCnt="9"/>
      <dgm:spPr/>
    </dgm:pt>
    <dgm:pt modelId="{8731BBE3-2C0D-4EED-B8E1-DA8A7E65397D}" type="pres">
      <dgm:prSet presAssocID="{72DB5172-B83B-4261-BA85-39F7CE6FBAD9}" presName="connTx" presStyleLbl="parChTrans1D3" presStyleIdx="1" presStyleCnt="9"/>
      <dgm:spPr/>
    </dgm:pt>
    <dgm:pt modelId="{967AA799-F7F7-44C9-B217-F121F919555C}" type="pres">
      <dgm:prSet presAssocID="{793C7FCE-E1EF-4512-95DE-F1D9A26DA1D6}" presName="root2" presStyleCnt="0"/>
      <dgm:spPr/>
    </dgm:pt>
    <dgm:pt modelId="{DCC687AC-330C-4C93-9E07-9946A0C36F26}" type="pres">
      <dgm:prSet presAssocID="{793C7FCE-E1EF-4512-95DE-F1D9A26DA1D6}" presName="LevelTwoTextNode" presStyleLbl="node3" presStyleIdx="1" presStyleCnt="9">
        <dgm:presLayoutVars>
          <dgm:chPref val="3"/>
        </dgm:presLayoutVars>
      </dgm:prSet>
      <dgm:spPr/>
    </dgm:pt>
    <dgm:pt modelId="{FB460A3A-92F6-4172-A884-3980CCDCA227}" type="pres">
      <dgm:prSet presAssocID="{793C7FCE-E1EF-4512-95DE-F1D9A26DA1D6}" presName="level3hierChild" presStyleCnt="0"/>
      <dgm:spPr/>
    </dgm:pt>
    <dgm:pt modelId="{112E73D4-4432-4042-89C1-698A511CACAE}" type="pres">
      <dgm:prSet presAssocID="{4D332DD7-A7C0-4B45-9353-DD9531F69479}" presName="conn2-1" presStyleLbl="parChTrans1D2" presStyleIdx="1" presStyleCnt="2"/>
      <dgm:spPr/>
    </dgm:pt>
    <dgm:pt modelId="{F112AA4F-CF97-435D-9917-B093343D0F3E}" type="pres">
      <dgm:prSet presAssocID="{4D332DD7-A7C0-4B45-9353-DD9531F69479}" presName="connTx" presStyleLbl="parChTrans1D2" presStyleIdx="1" presStyleCnt="2"/>
      <dgm:spPr/>
    </dgm:pt>
    <dgm:pt modelId="{31C81908-2F31-4811-8579-F5CB5082EF5A}" type="pres">
      <dgm:prSet presAssocID="{77821426-F4C1-4CE8-A0DF-C8B04A4072D0}" presName="root2" presStyleCnt="0"/>
      <dgm:spPr/>
    </dgm:pt>
    <dgm:pt modelId="{3AFD7312-2C46-4188-BD49-37F542136DDD}" type="pres">
      <dgm:prSet presAssocID="{77821426-F4C1-4CE8-A0DF-C8B04A4072D0}" presName="LevelTwoTextNode" presStyleLbl="node2" presStyleIdx="1" presStyleCnt="2">
        <dgm:presLayoutVars>
          <dgm:chPref val="3"/>
        </dgm:presLayoutVars>
      </dgm:prSet>
      <dgm:spPr/>
    </dgm:pt>
    <dgm:pt modelId="{4BB72F14-5FDB-42D6-9748-26B930344B1A}" type="pres">
      <dgm:prSet presAssocID="{77821426-F4C1-4CE8-A0DF-C8B04A4072D0}" presName="level3hierChild" presStyleCnt="0"/>
      <dgm:spPr/>
    </dgm:pt>
    <dgm:pt modelId="{224E493C-38CC-4C02-9E8D-B7C3D2262069}" type="pres">
      <dgm:prSet presAssocID="{EDACAA79-A5E7-43B2-95CB-B2C47E2E1EE3}" presName="conn2-1" presStyleLbl="parChTrans1D3" presStyleIdx="2" presStyleCnt="9"/>
      <dgm:spPr/>
    </dgm:pt>
    <dgm:pt modelId="{95E40F83-1A3D-4752-A862-C7FC6CCD5382}" type="pres">
      <dgm:prSet presAssocID="{EDACAA79-A5E7-43B2-95CB-B2C47E2E1EE3}" presName="connTx" presStyleLbl="parChTrans1D3" presStyleIdx="2" presStyleCnt="9"/>
      <dgm:spPr/>
    </dgm:pt>
    <dgm:pt modelId="{EF67DD6C-AC2F-484D-A368-F5BB92AD5F7B}" type="pres">
      <dgm:prSet presAssocID="{B9272123-3473-42BC-BED0-830C7D3CD691}" presName="root2" presStyleCnt="0"/>
      <dgm:spPr/>
    </dgm:pt>
    <dgm:pt modelId="{2E21FE21-F8F7-4765-9DA9-373CEE6D1096}" type="pres">
      <dgm:prSet presAssocID="{B9272123-3473-42BC-BED0-830C7D3CD691}" presName="LevelTwoTextNode" presStyleLbl="node3" presStyleIdx="2" presStyleCnt="9">
        <dgm:presLayoutVars>
          <dgm:chPref val="3"/>
        </dgm:presLayoutVars>
      </dgm:prSet>
      <dgm:spPr/>
    </dgm:pt>
    <dgm:pt modelId="{3B563FEA-2D30-4CEF-9E81-561E757C205D}" type="pres">
      <dgm:prSet presAssocID="{B9272123-3473-42BC-BED0-830C7D3CD691}" presName="level3hierChild" presStyleCnt="0"/>
      <dgm:spPr/>
    </dgm:pt>
    <dgm:pt modelId="{FC0E55F2-11D1-48A8-8F96-1CA21F3CCAD9}" type="pres">
      <dgm:prSet presAssocID="{EAE087D5-6EAA-4D8A-BFFE-35DC4BB1D1A9}" presName="conn2-1" presStyleLbl="parChTrans1D3" presStyleIdx="3" presStyleCnt="9"/>
      <dgm:spPr/>
    </dgm:pt>
    <dgm:pt modelId="{99BA5AC0-EFED-4F3B-B582-76D4875BE77B}" type="pres">
      <dgm:prSet presAssocID="{EAE087D5-6EAA-4D8A-BFFE-35DC4BB1D1A9}" presName="connTx" presStyleLbl="parChTrans1D3" presStyleIdx="3" presStyleCnt="9"/>
      <dgm:spPr/>
    </dgm:pt>
    <dgm:pt modelId="{4585BAE6-6509-423D-9C18-58B167BCADDB}" type="pres">
      <dgm:prSet presAssocID="{2651332F-D524-45C0-AF40-B0EB496C7AF5}" presName="root2" presStyleCnt="0"/>
      <dgm:spPr/>
    </dgm:pt>
    <dgm:pt modelId="{940AB7B4-D5B3-470A-9943-A6E3431CF7CE}" type="pres">
      <dgm:prSet presAssocID="{2651332F-D524-45C0-AF40-B0EB496C7AF5}" presName="LevelTwoTextNode" presStyleLbl="node3" presStyleIdx="3" presStyleCnt="9">
        <dgm:presLayoutVars>
          <dgm:chPref val="3"/>
        </dgm:presLayoutVars>
      </dgm:prSet>
      <dgm:spPr/>
    </dgm:pt>
    <dgm:pt modelId="{DA6A1604-29CC-463C-9C21-256D87F53B9F}" type="pres">
      <dgm:prSet presAssocID="{2651332F-D524-45C0-AF40-B0EB496C7AF5}" presName="level3hierChild" presStyleCnt="0"/>
      <dgm:spPr/>
    </dgm:pt>
    <dgm:pt modelId="{CB55DC5D-3EB3-480F-9C24-9FDE27F29A2A}" type="pres">
      <dgm:prSet presAssocID="{23A852B7-FD28-403D-8E0C-61FC5BB6CE76}" presName="conn2-1" presStyleLbl="parChTrans1D3" presStyleIdx="4" presStyleCnt="9"/>
      <dgm:spPr/>
    </dgm:pt>
    <dgm:pt modelId="{F180DF0C-F836-4745-8630-C78C4F725C4B}" type="pres">
      <dgm:prSet presAssocID="{23A852B7-FD28-403D-8E0C-61FC5BB6CE76}" presName="connTx" presStyleLbl="parChTrans1D3" presStyleIdx="4" presStyleCnt="9"/>
      <dgm:spPr/>
    </dgm:pt>
    <dgm:pt modelId="{123D3848-4D20-426D-A687-7A266B5900F6}" type="pres">
      <dgm:prSet presAssocID="{4582D88F-D842-43FA-A489-4F44ECCC3123}" presName="root2" presStyleCnt="0"/>
      <dgm:spPr/>
    </dgm:pt>
    <dgm:pt modelId="{997F3BB0-2081-462B-B68F-1BB74B96F636}" type="pres">
      <dgm:prSet presAssocID="{4582D88F-D842-43FA-A489-4F44ECCC3123}" presName="LevelTwoTextNode" presStyleLbl="node3" presStyleIdx="4" presStyleCnt="9">
        <dgm:presLayoutVars>
          <dgm:chPref val="3"/>
        </dgm:presLayoutVars>
      </dgm:prSet>
      <dgm:spPr/>
    </dgm:pt>
    <dgm:pt modelId="{945E728C-DF3E-4F89-940A-24AFDCA99B5F}" type="pres">
      <dgm:prSet presAssocID="{4582D88F-D842-43FA-A489-4F44ECCC3123}" presName="level3hierChild" presStyleCnt="0"/>
      <dgm:spPr/>
    </dgm:pt>
    <dgm:pt modelId="{E532833D-B47F-49F8-BF06-6E94BCAB31D9}" type="pres">
      <dgm:prSet presAssocID="{19E56ECB-6677-4629-97BD-3E435341AE46}" presName="conn2-1" presStyleLbl="parChTrans1D3" presStyleIdx="5" presStyleCnt="9"/>
      <dgm:spPr/>
    </dgm:pt>
    <dgm:pt modelId="{8D08730A-65FF-45D3-BF50-0382CFDB7C54}" type="pres">
      <dgm:prSet presAssocID="{19E56ECB-6677-4629-97BD-3E435341AE46}" presName="connTx" presStyleLbl="parChTrans1D3" presStyleIdx="5" presStyleCnt="9"/>
      <dgm:spPr/>
    </dgm:pt>
    <dgm:pt modelId="{A65C8C75-9ABB-4424-B3A1-A7EF4EBA3993}" type="pres">
      <dgm:prSet presAssocID="{F714A2ED-045A-4AE2-B499-D1C48B0D0FEB}" presName="root2" presStyleCnt="0"/>
      <dgm:spPr/>
    </dgm:pt>
    <dgm:pt modelId="{A315CC1F-D813-4378-B0CD-32E3E9ECBB63}" type="pres">
      <dgm:prSet presAssocID="{F714A2ED-045A-4AE2-B499-D1C48B0D0FEB}" presName="LevelTwoTextNode" presStyleLbl="node3" presStyleIdx="5" presStyleCnt="9">
        <dgm:presLayoutVars>
          <dgm:chPref val="3"/>
        </dgm:presLayoutVars>
      </dgm:prSet>
      <dgm:spPr/>
    </dgm:pt>
    <dgm:pt modelId="{E5DB1B6A-462B-4A30-A6AA-C101558D1601}" type="pres">
      <dgm:prSet presAssocID="{F714A2ED-045A-4AE2-B499-D1C48B0D0FEB}" presName="level3hierChild" presStyleCnt="0"/>
      <dgm:spPr/>
    </dgm:pt>
    <dgm:pt modelId="{5C280316-2EA1-4B85-B81D-A327295D1B60}" type="pres">
      <dgm:prSet presAssocID="{7EA7B3EC-6467-43A8-A0C9-0BF34FE4658F}" presName="conn2-1" presStyleLbl="parChTrans1D3" presStyleIdx="6" presStyleCnt="9"/>
      <dgm:spPr/>
    </dgm:pt>
    <dgm:pt modelId="{238C9FB6-80A4-4EB3-A677-FF46171A6AA2}" type="pres">
      <dgm:prSet presAssocID="{7EA7B3EC-6467-43A8-A0C9-0BF34FE4658F}" presName="connTx" presStyleLbl="parChTrans1D3" presStyleIdx="6" presStyleCnt="9"/>
      <dgm:spPr/>
    </dgm:pt>
    <dgm:pt modelId="{AB99AECB-C0B5-4207-9AD3-2A01CEA4587A}" type="pres">
      <dgm:prSet presAssocID="{607AAC37-13B9-426C-B1D7-7FBC6BBD723E}" presName="root2" presStyleCnt="0"/>
      <dgm:spPr/>
    </dgm:pt>
    <dgm:pt modelId="{62489054-E121-4C74-BFDA-D02FED21E457}" type="pres">
      <dgm:prSet presAssocID="{607AAC37-13B9-426C-B1D7-7FBC6BBD723E}" presName="LevelTwoTextNode" presStyleLbl="node3" presStyleIdx="6" presStyleCnt="9">
        <dgm:presLayoutVars>
          <dgm:chPref val="3"/>
        </dgm:presLayoutVars>
      </dgm:prSet>
      <dgm:spPr/>
    </dgm:pt>
    <dgm:pt modelId="{01F1B2DE-15E6-4063-9B41-418D0ECD7595}" type="pres">
      <dgm:prSet presAssocID="{607AAC37-13B9-426C-B1D7-7FBC6BBD723E}" presName="level3hierChild" presStyleCnt="0"/>
      <dgm:spPr/>
    </dgm:pt>
    <dgm:pt modelId="{CB9C369C-EF52-40C5-BD14-BEBA175F68A6}" type="pres">
      <dgm:prSet presAssocID="{FAF30083-D013-4124-A1DD-0B698DFFB741}" presName="conn2-1" presStyleLbl="parChTrans1D3" presStyleIdx="7" presStyleCnt="9"/>
      <dgm:spPr/>
    </dgm:pt>
    <dgm:pt modelId="{BBF58BA5-88D5-49F0-ACE2-D4D1C9803115}" type="pres">
      <dgm:prSet presAssocID="{FAF30083-D013-4124-A1DD-0B698DFFB741}" presName="connTx" presStyleLbl="parChTrans1D3" presStyleIdx="7" presStyleCnt="9"/>
      <dgm:spPr/>
    </dgm:pt>
    <dgm:pt modelId="{4B34E01A-2911-4D3B-B751-4C6B459B1123}" type="pres">
      <dgm:prSet presAssocID="{7E1FF33F-ED13-45AA-A3F4-AB4B4BC00EBB}" presName="root2" presStyleCnt="0"/>
      <dgm:spPr/>
    </dgm:pt>
    <dgm:pt modelId="{49FA617E-8F0B-4046-BF77-EF611C943176}" type="pres">
      <dgm:prSet presAssocID="{7E1FF33F-ED13-45AA-A3F4-AB4B4BC00EBB}" presName="LevelTwoTextNode" presStyleLbl="node3" presStyleIdx="7" presStyleCnt="9">
        <dgm:presLayoutVars>
          <dgm:chPref val="3"/>
        </dgm:presLayoutVars>
      </dgm:prSet>
      <dgm:spPr/>
    </dgm:pt>
    <dgm:pt modelId="{C62CEF0C-CE6D-42E3-A0E5-FC383365F1B2}" type="pres">
      <dgm:prSet presAssocID="{7E1FF33F-ED13-45AA-A3F4-AB4B4BC00EBB}" presName="level3hierChild" presStyleCnt="0"/>
      <dgm:spPr/>
    </dgm:pt>
    <dgm:pt modelId="{91F0C666-CBAF-497F-8DD8-9C3EE4B743EF}" type="pres">
      <dgm:prSet presAssocID="{BF9BB152-1C9E-49DA-9A7A-9A5F4A742D1F}" presName="conn2-1" presStyleLbl="parChTrans1D3" presStyleIdx="8" presStyleCnt="9"/>
      <dgm:spPr/>
    </dgm:pt>
    <dgm:pt modelId="{3D7DA093-4E84-4413-986E-42A31814FD0F}" type="pres">
      <dgm:prSet presAssocID="{BF9BB152-1C9E-49DA-9A7A-9A5F4A742D1F}" presName="connTx" presStyleLbl="parChTrans1D3" presStyleIdx="8" presStyleCnt="9"/>
      <dgm:spPr/>
    </dgm:pt>
    <dgm:pt modelId="{CC0C5A61-A110-416C-845C-D62B48A00CE8}" type="pres">
      <dgm:prSet presAssocID="{F6075CFF-37DA-466C-B0D4-CAC55A471ED4}" presName="root2" presStyleCnt="0"/>
      <dgm:spPr/>
    </dgm:pt>
    <dgm:pt modelId="{46216AE9-1118-4843-A482-249AE880104D}" type="pres">
      <dgm:prSet presAssocID="{F6075CFF-37DA-466C-B0D4-CAC55A471ED4}" presName="LevelTwoTextNode" presStyleLbl="node3" presStyleIdx="8" presStyleCnt="9">
        <dgm:presLayoutVars>
          <dgm:chPref val="3"/>
        </dgm:presLayoutVars>
      </dgm:prSet>
      <dgm:spPr/>
    </dgm:pt>
    <dgm:pt modelId="{49665C69-F3DF-460C-B62D-2037A3A55743}" type="pres">
      <dgm:prSet presAssocID="{F6075CFF-37DA-466C-B0D4-CAC55A471ED4}" presName="level3hierChild" presStyleCnt="0"/>
      <dgm:spPr/>
    </dgm:pt>
  </dgm:ptLst>
  <dgm:cxnLst>
    <dgm:cxn modelId="{3F906A00-A542-4655-B48D-EC88E892A6F1}" type="presOf" srcId="{793C7FCE-E1EF-4512-95DE-F1D9A26DA1D6}" destId="{DCC687AC-330C-4C93-9E07-9946A0C36F26}" srcOrd="0" destOrd="0" presId="urn:microsoft.com/office/officeart/2005/8/layout/hierarchy2"/>
    <dgm:cxn modelId="{DDEFB01B-AB13-4DA0-8EE8-A10EFA8E744D}" type="presOf" srcId="{FAF30083-D013-4124-A1DD-0B698DFFB741}" destId="{CB9C369C-EF52-40C5-BD14-BEBA175F68A6}" srcOrd="0" destOrd="0" presId="urn:microsoft.com/office/officeart/2005/8/layout/hierarchy2"/>
    <dgm:cxn modelId="{D3FD981C-AD01-4875-AB19-32444359F4DF}" type="presOf" srcId="{7E1FF33F-ED13-45AA-A3F4-AB4B4BC00EBB}" destId="{49FA617E-8F0B-4046-BF77-EF611C943176}" srcOrd="0" destOrd="0" presId="urn:microsoft.com/office/officeart/2005/8/layout/hierarchy2"/>
    <dgm:cxn modelId="{59CD9C2B-97A8-4B20-8C07-56B8FCB797AA}" type="presOf" srcId="{B9272123-3473-42BC-BED0-830C7D3CD691}" destId="{2E21FE21-F8F7-4765-9DA9-373CEE6D1096}" srcOrd="0" destOrd="0" presId="urn:microsoft.com/office/officeart/2005/8/layout/hierarchy2"/>
    <dgm:cxn modelId="{31E2412D-BBE4-4BEB-B755-5FDE8E1E43E1}" srcId="{830C5CD5-5628-48EA-A811-61ADFFCF40CD}" destId="{306F461A-E638-4ED3-8691-3FC7C9C2ED83}" srcOrd="0" destOrd="0" parTransId="{B6785586-D387-4466-9685-D9E01FE98AED}" sibTransId="{C18E3AEE-A8CF-4F9C-97B1-AF5CB9287864}"/>
    <dgm:cxn modelId="{DE5BB035-02BF-4DA8-9456-DC4D37CFC1E2}" srcId="{77821426-F4C1-4CE8-A0DF-C8B04A4072D0}" destId="{4582D88F-D842-43FA-A489-4F44ECCC3123}" srcOrd="2" destOrd="0" parTransId="{23A852B7-FD28-403D-8E0C-61FC5BB6CE76}" sibTransId="{4034EF7E-312D-4A75-B82C-9FD075774F69}"/>
    <dgm:cxn modelId="{F214113B-51A9-4E83-8E90-5DD1A9EF3AC2}" type="presOf" srcId="{BF9BB152-1C9E-49DA-9A7A-9A5F4A742D1F}" destId="{91F0C666-CBAF-497F-8DD8-9C3EE4B743EF}" srcOrd="0" destOrd="0" presId="urn:microsoft.com/office/officeart/2005/8/layout/hierarchy2"/>
    <dgm:cxn modelId="{FDED923B-832F-445E-AF0A-99C11737FB97}" type="presOf" srcId="{77821426-F4C1-4CE8-A0DF-C8B04A4072D0}" destId="{3AFD7312-2C46-4188-BD49-37F542136DDD}" srcOrd="0" destOrd="0" presId="urn:microsoft.com/office/officeart/2005/8/layout/hierarchy2"/>
    <dgm:cxn modelId="{5E76475D-571B-4087-B56B-1457ED7EC44E}" type="presOf" srcId="{2651332F-D524-45C0-AF40-B0EB496C7AF5}" destId="{940AB7B4-D5B3-470A-9943-A6E3431CF7CE}" srcOrd="0" destOrd="0" presId="urn:microsoft.com/office/officeart/2005/8/layout/hierarchy2"/>
    <dgm:cxn modelId="{07FD1C41-532E-4145-BFF8-2315DEE4FA23}" srcId="{830C5CD5-5628-48EA-A811-61ADFFCF40CD}" destId="{77821426-F4C1-4CE8-A0DF-C8B04A4072D0}" srcOrd="1" destOrd="0" parTransId="{4D332DD7-A7C0-4B45-9353-DD9531F69479}" sibTransId="{209800EF-151B-449B-A00B-FC0968540618}"/>
    <dgm:cxn modelId="{8634BE43-9D58-475E-8FE4-42C3A7C8CDD9}" type="presOf" srcId="{EAE087D5-6EAA-4D8A-BFFE-35DC4BB1D1A9}" destId="{99BA5AC0-EFED-4F3B-B582-76D4875BE77B}" srcOrd="1" destOrd="0" presId="urn:microsoft.com/office/officeart/2005/8/layout/hierarchy2"/>
    <dgm:cxn modelId="{57FF2E45-B026-40F6-8D5C-08F59157C8B0}" srcId="{77821426-F4C1-4CE8-A0DF-C8B04A4072D0}" destId="{2651332F-D524-45C0-AF40-B0EB496C7AF5}" srcOrd="1" destOrd="0" parTransId="{EAE087D5-6EAA-4D8A-BFFE-35DC4BB1D1A9}" sibTransId="{ED4184B9-2B13-4BD7-B107-C930CA3EED65}"/>
    <dgm:cxn modelId="{52764445-361C-4B90-B04E-E5D0FA454BAD}" srcId="{77821426-F4C1-4CE8-A0DF-C8B04A4072D0}" destId="{F6075CFF-37DA-466C-B0D4-CAC55A471ED4}" srcOrd="6" destOrd="0" parTransId="{BF9BB152-1C9E-49DA-9A7A-9A5F4A742D1F}" sibTransId="{9B1B7485-F9B1-4A71-AE61-85CD5F1CCD7A}"/>
    <dgm:cxn modelId="{436A8545-CBFA-44EF-81F9-BDFEEA60D561}" srcId="{77821426-F4C1-4CE8-A0DF-C8B04A4072D0}" destId="{7E1FF33F-ED13-45AA-A3F4-AB4B4BC00EBB}" srcOrd="5" destOrd="0" parTransId="{FAF30083-D013-4124-A1DD-0B698DFFB741}" sibTransId="{637837E0-E1D3-40B9-8D8F-873EB24725A1}"/>
    <dgm:cxn modelId="{C1072966-5F15-450C-8184-4B8FFEACA674}" type="presOf" srcId="{EDACAA79-A5E7-43B2-95CB-B2C47E2E1EE3}" destId="{95E40F83-1A3D-4752-A862-C7FC6CCD5382}" srcOrd="1" destOrd="0" presId="urn:microsoft.com/office/officeart/2005/8/layout/hierarchy2"/>
    <dgm:cxn modelId="{3A102249-89F5-4AFE-84F4-2AEDEFBE4267}" type="presOf" srcId="{7EA7B3EC-6467-43A8-A0C9-0BF34FE4658F}" destId="{5C280316-2EA1-4B85-B81D-A327295D1B60}" srcOrd="0" destOrd="0" presId="urn:microsoft.com/office/officeart/2005/8/layout/hierarchy2"/>
    <dgm:cxn modelId="{3BCCFA4A-6CE3-45DB-BA24-7CFC67ECFC7D}" type="presOf" srcId="{23A852B7-FD28-403D-8E0C-61FC5BB6CE76}" destId="{F180DF0C-F836-4745-8630-C78C4F725C4B}" srcOrd="1" destOrd="0" presId="urn:microsoft.com/office/officeart/2005/8/layout/hierarchy2"/>
    <dgm:cxn modelId="{CF9A8C4C-079B-4A48-B9A8-D39C37D7A571}" type="presOf" srcId="{F714A2ED-045A-4AE2-B499-D1C48B0D0FEB}" destId="{A315CC1F-D813-4378-B0CD-32E3E9ECBB63}" srcOrd="0" destOrd="0" presId="urn:microsoft.com/office/officeart/2005/8/layout/hierarchy2"/>
    <dgm:cxn modelId="{BDD65C4D-4916-42FC-8CCA-3D89E6FBC2DA}" type="presOf" srcId="{607AAC37-13B9-426C-B1D7-7FBC6BBD723E}" destId="{62489054-E121-4C74-BFDA-D02FED21E457}" srcOrd="0" destOrd="0" presId="urn:microsoft.com/office/officeart/2005/8/layout/hierarchy2"/>
    <dgm:cxn modelId="{4E3E4D71-0239-4AAD-A23F-ADCA44A9F321}" srcId="{77821426-F4C1-4CE8-A0DF-C8B04A4072D0}" destId="{607AAC37-13B9-426C-B1D7-7FBC6BBD723E}" srcOrd="4" destOrd="0" parTransId="{7EA7B3EC-6467-43A8-A0C9-0BF34FE4658F}" sibTransId="{885EDCE1-A63C-477A-91A1-DFFCD3F4DD3C}"/>
    <dgm:cxn modelId="{0FD4D054-66C3-4F13-983B-CC3299778350}" type="presOf" srcId="{72DB5172-B83B-4261-BA85-39F7CE6FBAD9}" destId="{8731BBE3-2C0D-4EED-B8E1-DA8A7E65397D}" srcOrd="1" destOrd="0" presId="urn:microsoft.com/office/officeart/2005/8/layout/hierarchy2"/>
    <dgm:cxn modelId="{6BB9905A-CE6D-4EB7-A1BA-0CBB9A4D6AF3}" type="presOf" srcId="{4582D88F-D842-43FA-A489-4F44ECCC3123}" destId="{997F3BB0-2081-462B-B68F-1BB74B96F636}" srcOrd="0" destOrd="0" presId="urn:microsoft.com/office/officeart/2005/8/layout/hierarchy2"/>
    <dgm:cxn modelId="{3C7DD97A-5824-45A3-83C3-A7443DFCBB6A}" type="presOf" srcId="{23A852B7-FD28-403D-8E0C-61FC5BB6CE76}" destId="{CB55DC5D-3EB3-480F-9C24-9FDE27F29A2A}" srcOrd="0" destOrd="0" presId="urn:microsoft.com/office/officeart/2005/8/layout/hierarchy2"/>
    <dgm:cxn modelId="{B5922B7B-EAEB-4245-858F-08778878225C}" type="presOf" srcId="{7EA7B3EC-6467-43A8-A0C9-0BF34FE4658F}" destId="{238C9FB6-80A4-4EB3-A677-FF46171A6AA2}" srcOrd="1" destOrd="0" presId="urn:microsoft.com/office/officeart/2005/8/layout/hierarchy2"/>
    <dgm:cxn modelId="{468DEF7C-02FB-45DE-9B21-A1BA481D8992}" type="presOf" srcId="{BF9BB152-1C9E-49DA-9A7A-9A5F4A742D1F}" destId="{3D7DA093-4E84-4413-986E-42A31814FD0F}" srcOrd="1" destOrd="0" presId="urn:microsoft.com/office/officeart/2005/8/layout/hierarchy2"/>
    <dgm:cxn modelId="{8435F383-C0F8-4196-B659-CD40D25D08AE}" type="presOf" srcId="{36281EB0-1A93-4BEE-81CA-1E251DBD6E6B}" destId="{291D8F6E-CE46-451B-9699-891F0B2B4041}" srcOrd="0" destOrd="0" presId="urn:microsoft.com/office/officeart/2005/8/layout/hierarchy2"/>
    <dgm:cxn modelId="{06282E8E-A1DD-4B76-B633-AF1A8DF81023}" srcId="{77821426-F4C1-4CE8-A0DF-C8B04A4072D0}" destId="{F714A2ED-045A-4AE2-B499-D1C48B0D0FEB}" srcOrd="3" destOrd="0" parTransId="{19E56ECB-6677-4629-97BD-3E435341AE46}" sibTransId="{5890CC2F-F551-4EED-8849-9E33D0A2C0F0}"/>
    <dgm:cxn modelId="{F7A4958E-28C4-4BC9-A515-7792C1C2F57B}" type="presOf" srcId="{830C5CD5-5628-48EA-A811-61ADFFCF40CD}" destId="{2F3B14BA-3317-4C80-99E0-3A866CB794BC}" srcOrd="0" destOrd="0" presId="urn:microsoft.com/office/officeart/2005/8/layout/hierarchy2"/>
    <dgm:cxn modelId="{1CC91C95-0A53-4F51-8F40-78C591D2F646}" type="presOf" srcId="{306F461A-E638-4ED3-8691-3FC7C9C2ED83}" destId="{4C52A8B6-8DBE-4D1A-8A21-66DC49F0DC88}" srcOrd="0" destOrd="0" presId="urn:microsoft.com/office/officeart/2005/8/layout/hierarchy2"/>
    <dgm:cxn modelId="{1C007899-0FC7-464D-AAFB-84B5AF48392C}" type="presOf" srcId="{4D332DD7-A7C0-4B45-9353-DD9531F69479}" destId="{112E73D4-4432-4042-89C1-698A511CACAE}" srcOrd="0" destOrd="0" presId="urn:microsoft.com/office/officeart/2005/8/layout/hierarchy2"/>
    <dgm:cxn modelId="{1E02839B-DC41-4BFD-89E5-78FB4DB7244D}" type="presOf" srcId="{D0885DF7-67D4-4E34-A13C-3B9990B3A971}" destId="{C93D2616-1E9B-4E3B-8DA0-F365AFB24A0B}" srcOrd="1" destOrd="0" presId="urn:microsoft.com/office/officeart/2005/8/layout/hierarchy2"/>
    <dgm:cxn modelId="{F286199F-5EF3-42B8-A110-E3297BA9936D}" type="presOf" srcId="{D0885DF7-67D4-4E34-A13C-3B9990B3A971}" destId="{E673C1A6-96FF-455B-99E1-6E5E0270FE5A}" srcOrd="0" destOrd="0" presId="urn:microsoft.com/office/officeart/2005/8/layout/hierarchy2"/>
    <dgm:cxn modelId="{B0376DA1-F1B8-4100-86F7-83BE3E2EEDAD}" type="presOf" srcId="{EDACAA79-A5E7-43B2-95CB-B2C47E2E1EE3}" destId="{224E493C-38CC-4C02-9E8D-B7C3D2262069}" srcOrd="0" destOrd="0" presId="urn:microsoft.com/office/officeart/2005/8/layout/hierarchy2"/>
    <dgm:cxn modelId="{49EA91A5-3746-4F6D-BE47-BB00EDB3BB12}" srcId="{36281EB0-1A93-4BEE-81CA-1E251DBD6E6B}" destId="{830C5CD5-5628-48EA-A811-61ADFFCF40CD}" srcOrd="0" destOrd="0" parTransId="{E49E14CB-257C-48DF-BC10-C8B886B9994B}" sibTransId="{6313603A-A3CD-4165-A4FE-CCC0EC3E67CA}"/>
    <dgm:cxn modelId="{4F834CA6-DDC1-462B-99E8-515C636E310A}" type="presOf" srcId="{19E56ECB-6677-4629-97BD-3E435341AE46}" destId="{E532833D-B47F-49F8-BF06-6E94BCAB31D9}" srcOrd="0" destOrd="0" presId="urn:microsoft.com/office/officeart/2005/8/layout/hierarchy2"/>
    <dgm:cxn modelId="{4A0BA1A8-37E5-475F-BE1F-0917AD8F7D97}" type="presOf" srcId="{B6785586-D387-4466-9685-D9E01FE98AED}" destId="{C76BFF7F-E1B6-47D9-BB51-EB4F93218459}" srcOrd="0" destOrd="0" presId="urn:microsoft.com/office/officeart/2005/8/layout/hierarchy2"/>
    <dgm:cxn modelId="{6E3F6DB1-1313-4C21-91EC-DB7568E379D1}" srcId="{306F461A-E638-4ED3-8691-3FC7C9C2ED83}" destId="{793C7FCE-E1EF-4512-95DE-F1D9A26DA1D6}" srcOrd="1" destOrd="0" parTransId="{72DB5172-B83B-4261-BA85-39F7CE6FBAD9}" sibTransId="{D7943A1E-8473-4D90-B95C-3F3F1C284A2D}"/>
    <dgm:cxn modelId="{7ED17DB6-1AB4-40C3-A59A-C5C5958D3AB7}" srcId="{306F461A-E638-4ED3-8691-3FC7C9C2ED83}" destId="{888AB201-7380-45BC-B4DD-EF1E60933AAF}" srcOrd="0" destOrd="0" parTransId="{D0885DF7-67D4-4E34-A13C-3B9990B3A971}" sibTransId="{4415E055-94C1-4B6D-B223-C875440D896C}"/>
    <dgm:cxn modelId="{ACDCD2B7-EF9C-48DA-9717-CD048CC9A083}" type="presOf" srcId="{72DB5172-B83B-4261-BA85-39F7CE6FBAD9}" destId="{D0ECE921-CCEA-4A06-B239-29ABA68CC7B5}" srcOrd="0" destOrd="0" presId="urn:microsoft.com/office/officeart/2005/8/layout/hierarchy2"/>
    <dgm:cxn modelId="{A4A217C4-BF69-4B1E-8151-AD24AA3E540C}" type="presOf" srcId="{19E56ECB-6677-4629-97BD-3E435341AE46}" destId="{8D08730A-65FF-45D3-BF50-0382CFDB7C54}" srcOrd="1" destOrd="0" presId="urn:microsoft.com/office/officeart/2005/8/layout/hierarchy2"/>
    <dgm:cxn modelId="{AAB4F1C4-7FE9-4433-BCB2-F80413E0267B}" type="presOf" srcId="{888AB201-7380-45BC-B4DD-EF1E60933AAF}" destId="{A9204D6E-374B-449F-8AF8-26AF5768992C}" srcOrd="0" destOrd="0" presId="urn:microsoft.com/office/officeart/2005/8/layout/hierarchy2"/>
    <dgm:cxn modelId="{F34D1ECB-49B5-4B00-8B09-F2CAA2F20A74}" type="presOf" srcId="{EAE087D5-6EAA-4D8A-BFFE-35DC4BB1D1A9}" destId="{FC0E55F2-11D1-48A8-8F96-1CA21F3CCAD9}" srcOrd="0" destOrd="0" presId="urn:microsoft.com/office/officeart/2005/8/layout/hierarchy2"/>
    <dgm:cxn modelId="{DC4280E7-E01D-4A02-9DE6-39E70E2C0509}" type="presOf" srcId="{F6075CFF-37DA-466C-B0D4-CAC55A471ED4}" destId="{46216AE9-1118-4843-A482-249AE880104D}" srcOrd="0" destOrd="0" presId="urn:microsoft.com/office/officeart/2005/8/layout/hierarchy2"/>
    <dgm:cxn modelId="{BCD51AED-6126-45AF-AAA9-C2CB08CD2DEB}" type="presOf" srcId="{4D332DD7-A7C0-4B45-9353-DD9531F69479}" destId="{F112AA4F-CF97-435D-9917-B093343D0F3E}" srcOrd="1" destOrd="0" presId="urn:microsoft.com/office/officeart/2005/8/layout/hierarchy2"/>
    <dgm:cxn modelId="{B63B55EE-E44F-4D1A-BC93-2CB9412544B5}" type="presOf" srcId="{B6785586-D387-4466-9685-D9E01FE98AED}" destId="{1E999EF9-0391-4F92-855B-DE37035D7070}" srcOrd="1" destOrd="0" presId="urn:microsoft.com/office/officeart/2005/8/layout/hierarchy2"/>
    <dgm:cxn modelId="{9C1550F4-F0F3-42AC-BFD7-20B8F182580F}" type="presOf" srcId="{FAF30083-D013-4124-A1DD-0B698DFFB741}" destId="{BBF58BA5-88D5-49F0-ACE2-D4D1C9803115}" srcOrd="1" destOrd="0" presId="urn:microsoft.com/office/officeart/2005/8/layout/hierarchy2"/>
    <dgm:cxn modelId="{7D8A1AFA-7D73-4DC0-AC21-4C1B4B2C7600}" srcId="{77821426-F4C1-4CE8-A0DF-C8B04A4072D0}" destId="{B9272123-3473-42BC-BED0-830C7D3CD691}" srcOrd="0" destOrd="0" parTransId="{EDACAA79-A5E7-43B2-95CB-B2C47E2E1EE3}" sibTransId="{19B7E813-E902-42C7-BFEC-A324079BC8AB}"/>
    <dgm:cxn modelId="{120BA84C-86C9-4B56-8D21-20AB75AACDDA}" type="presParOf" srcId="{291D8F6E-CE46-451B-9699-891F0B2B4041}" destId="{C01FCDF9-82C6-4320-99FD-EC3C7ECC2441}" srcOrd="0" destOrd="0" presId="urn:microsoft.com/office/officeart/2005/8/layout/hierarchy2"/>
    <dgm:cxn modelId="{31BD69A5-C64D-4512-B4D7-315D2F71A51E}" type="presParOf" srcId="{C01FCDF9-82C6-4320-99FD-EC3C7ECC2441}" destId="{2F3B14BA-3317-4C80-99E0-3A866CB794BC}" srcOrd="0" destOrd="0" presId="urn:microsoft.com/office/officeart/2005/8/layout/hierarchy2"/>
    <dgm:cxn modelId="{D89D9543-F363-4415-B704-CD9958E28C25}" type="presParOf" srcId="{C01FCDF9-82C6-4320-99FD-EC3C7ECC2441}" destId="{E3CE3DFF-CC90-47DA-B42C-99336FB26673}" srcOrd="1" destOrd="0" presId="urn:microsoft.com/office/officeart/2005/8/layout/hierarchy2"/>
    <dgm:cxn modelId="{97F5A3F4-2259-47BB-A7A4-B59701A1DA2F}" type="presParOf" srcId="{E3CE3DFF-CC90-47DA-B42C-99336FB26673}" destId="{C76BFF7F-E1B6-47D9-BB51-EB4F93218459}" srcOrd="0" destOrd="0" presId="urn:microsoft.com/office/officeart/2005/8/layout/hierarchy2"/>
    <dgm:cxn modelId="{1E6FD195-C82C-483D-BB03-43F6974A247D}" type="presParOf" srcId="{C76BFF7F-E1B6-47D9-BB51-EB4F93218459}" destId="{1E999EF9-0391-4F92-855B-DE37035D7070}" srcOrd="0" destOrd="0" presId="urn:microsoft.com/office/officeart/2005/8/layout/hierarchy2"/>
    <dgm:cxn modelId="{533D2668-DC35-49BC-820B-BA2B4AC1A0C9}" type="presParOf" srcId="{E3CE3DFF-CC90-47DA-B42C-99336FB26673}" destId="{31283874-1D84-4859-AED4-4D3C6D804049}" srcOrd="1" destOrd="0" presId="urn:microsoft.com/office/officeart/2005/8/layout/hierarchy2"/>
    <dgm:cxn modelId="{45361CD0-95E8-42DB-BABB-418536500C65}" type="presParOf" srcId="{31283874-1D84-4859-AED4-4D3C6D804049}" destId="{4C52A8B6-8DBE-4D1A-8A21-66DC49F0DC88}" srcOrd="0" destOrd="0" presId="urn:microsoft.com/office/officeart/2005/8/layout/hierarchy2"/>
    <dgm:cxn modelId="{C619EB0B-1D43-477B-8366-1EF3D7A741DA}" type="presParOf" srcId="{31283874-1D84-4859-AED4-4D3C6D804049}" destId="{FE4D35DC-17C6-4466-897A-631C1C0397DD}" srcOrd="1" destOrd="0" presId="urn:microsoft.com/office/officeart/2005/8/layout/hierarchy2"/>
    <dgm:cxn modelId="{906DD69C-F56A-4425-8A7F-1BF2593EBBFF}" type="presParOf" srcId="{FE4D35DC-17C6-4466-897A-631C1C0397DD}" destId="{E673C1A6-96FF-455B-99E1-6E5E0270FE5A}" srcOrd="0" destOrd="0" presId="urn:microsoft.com/office/officeart/2005/8/layout/hierarchy2"/>
    <dgm:cxn modelId="{6D540784-EB8F-478E-AEED-6EDB9F446342}" type="presParOf" srcId="{E673C1A6-96FF-455B-99E1-6E5E0270FE5A}" destId="{C93D2616-1E9B-4E3B-8DA0-F365AFB24A0B}" srcOrd="0" destOrd="0" presId="urn:microsoft.com/office/officeart/2005/8/layout/hierarchy2"/>
    <dgm:cxn modelId="{3D2BF7A2-3D4E-4AE6-87C1-F90B68047F68}" type="presParOf" srcId="{FE4D35DC-17C6-4466-897A-631C1C0397DD}" destId="{1879B1B9-188F-4061-BD51-92694309036F}" srcOrd="1" destOrd="0" presId="urn:microsoft.com/office/officeart/2005/8/layout/hierarchy2"/>
    <dgm:cxn modelId="{04BC4DC7-9CA9-4FE2-A5D7-05F4537821EE}" type="presParOf" srcId="{1879B1B9-188F-4061-BD51-92694309036F}" destId="{A9204D6E-374B-449F-8AF8-26AF5768992C}" srcOrd="0" destOrd="0" presId="urn:microsoft.com/office/officeart/2005/8/layout/hierarchy2"/>
    <dgm:cxn modelId="{D545398E-C9A5-47B1-A62C-9636018CEBC6}" type="presParOf" srcId="{1879B1B9-188F-4061-BD51-92694309036F}" destId="{43154DC5-890F-42AD-9AEA-96720502B414}" srcOrd="1" destOrd="0" presId="urn:microsoft.com/office/officeart/2005/8/layout/hierarchy2"/>
    <dgm:cxn modelId="{B4749506-75A2-48E6-AAC6-1DCA21E8D9A5}" type="presParOf" srcId="{FE4D35DC-17C6-4466-897A-631C1C0397DD}" destId="{D0ECE921-CCEA-4A06-B239-29ABA68CC7B5}" srcOrd="2" destOrd="0" presId="urn:microsoft.com/office/officeart/2005/8/layout/hierarchy2"/>
    <dgm:cxn modelId="{DF3A4F71-B881-4E25-AB0C-0DDE1F8873BA}" type="presParOf" srcId="{D0ECE921-CCEA-4A06-B239-29ABA68CC7B5}" destId="{8731BBE3-2C0D-4EED-B8E1-DA8A7E65397D}" srcOrd="0" destOrd="0" presId="urn:microsoft.com/office/officeart/2005/8/layout/hierarchy2"/>
    <dgm:cxn modelId="{D4CC5165-CA34-40F9-8E8F-0850399C5B23}" type="presParOf" srcId="{FE4D35DC-17C6-4466-897A-631C1C0397DD}" destId="{967AA799-F7F7-44C9-B217-F121F919555C}" srcOrd="3" destOrd="0" presId="urn:microsoft.com/office/officeart/2005/8/layout/hierarchy2"/>
    <dgm:cxn modelId="{E73A4DFA-C674-41D3-BE2B-6F5CE79AF804}" type="presParOf" srcId="{967AA799-F7F7-44C9-B217-F121F919555C}" destId="{DCC687AC-330C-4C93-9E07-9946A0C36F26}" srcOrd="0" destOrd="0" presId="urn:microsoft.com/office/officeart/2005/8/layout/hierarchy2"/>
    <dgm:cxn modelId="{A6C718F9-343A-46A5-8795-8FD991C15C66}" type="presParOf" srcId="{967AA799-F7F7-44C9-B217-F121F919555C}" destId="{FB460A3A-92F6-4172-A884-3980CCDCA227}" srcOrd="1" destOrd="0" presId="urn:microsoft.com/office/officeart/2005/8/layout/hierarchy2"/>
    <dgm:cxn modelId="{BB07914C-F0EB-43FC-AE75-F5941EC76F6C}" type="presParOf" srcId="{E3CE3DFF-CC90-47DA-B42C-99336FB26673}" destId="{112E73D4-4432-4042-89C1-698A511CACAE}" srcOrd="2" destOrd="0" presId="urn:microsoft.com/office/officeart/2005/8/layout/hierarchy2"/>
    <dgm:cxn modelId="{11E843DF-0F5B-45E4-88BB-B20716647ECD}" type="presParOf" srcId="{112E73D4-4432-4042-89C1-698A511CACAE}" destId="{F112AA4F-CF97-435D-9917-B093343D0F3E}" srcOrd="0" destOrd="0" presId="urn:microsoft.com/office/officeart/2005/8/layout/hierarchy2"/>
    <dgm:cxn modelId="{F60F4F14-0E5E-4E3C-845B-6CA310023179}" type="presParOf" srcId="{E3CE3DFF-CC90-47DA-B42C-99336FB26673}" destId="{31C81908-2F31-4811-8579-F5CB5082EF5A}" srcOrd="3" destOrd="0" presId="urn:microsoft.com/office/officeart/2005/8/layout/hierarchy2"/>
    <dgm:cxn modelId="{EFE4800E-075D-44DB-BAEB-75B5FA563649}" type="presParOf" srcId="{31C81908-2F31-4811-8579-F5CB5082EF5A}" destId="{3AFD7312-2C46-4188-BD49-37F542136DDD}" srcOrd="0" destOrd="0" presId="urn:microsoft.com/office/officeart/2005/8/layout/hierarchy2"/>
    <dgm:cxn modelId="{444B99F5-A898-4C3E-8CB9-C692C6ABDE5B}" type="presParOf" srcId="{31C81908-2F31-4811-8579-F5CB5082EF5A}" destId="{4BB72F14-5FDB-42D6-9748-26B930344B1A}" srcOrd="1" destOrd="0" presId="urn:microsoft.com/office/officeart/2005/8/layout/hierarchy2"/>
    <dgm:cxn modelId="{A5507CAE-4585-41BA-9EC3-06A0AB045C77}" type="presParOf" srcId="{4BB72F14-5FDB-42D6-9748-26B930344B1A}" destId="{224E493C-38CC-4C02-9E8D-B7C3D2262069}" srcOrd="0" destOrd="0" presId="urn:microsoft.com/office/officeart/2005/8/layout/hierarchy2"/>
    <dgm:cxn modelId="{9AB6F533-514B-4AD3-8407-BFFB14AA7AF9}" type="presParOf" srcId="{224E493C-38CC-4C02-9E8D-B7C3D2262069}" destId="{95E40F83-1A3D-4752-A862-C7FC6CCD5382}" srcOrd="0" destOrd="0" presId="urn:microsoft.com/office/officeart/2005/8/layout/hierarchy2"/>
    <dgm:cxn modelId="{1D38507C-45ED-4EB1-B9C4-A5DC2AF94D9E}" type="presParOf" srcId="{4BB72F14-5FDB-42D6-9748-26B930344B1A}" destId="{EF67DD6C-AC2F-484D-A368-F5BB92AD5F7B}" srcOrd="1" destOrd="0" presId="urn:microsoft.com/office/officeart/2005/8/layout/hierarchy2"/>
    <dgm:cxn modelId="{4C6E9A4A-6424-41E8-9A55-BF8425559265}" type="presParOf" srcId="{EF67DD6C-AC2F-484D-A368-F5BB92AD5F7B}" destId="{2E21FE21-F8F7-4765-9DA9-373CEE6D1096}" srcOrd="0" destOrd="0" presId="urn:microsoft.com/office/officeart/2005/8/layout/hierarchy2"/>
    <dgm:cxn modelId="{6524D5FA-92B4-4323-8038-0ED87DF48FF2}" type="presParOf" srcId="{EF67DD6C-AC2F-484D-A368-F5BB92AD5F7B}" destId="{3B563FEA-2D30-4CEF-9E81-561E757C205D}" srcOrd="1" destOrd="0" presId="urn:microsoft.com/office/officeart/2005/8/layout/hierarchy2"/>
    <dgm:cxn modelId="{91CFE963-B9C5-4BB1-9D36-83DBFE0D0A5E}" type="presParOf" srcId="{4BB72F14-5FDB-42D6-9748-26B930344B1A}" destId="{FC0E55F2-11D1-48A8-8F96-1CA21F3CCAD9}" srcOrd="2" destOrd="0" presId="urn:microsoft.com/office/officeart/2005/8/layout/hierarchy2"/>
    <dgm:cxn modelId="{7FE89D2D-606B-48D3-9F7B-686BDC1EDF92}" type="presParOf" srcId="{FC0E55F2-11D1-48A8-8F96-1CA21F3CCAD9}" destId="{99BA5AC0-EFED-4F3B-B582-76D4875BE77B}" srcOrd="0" destOrd="0" presId="urn:microsoft.com/office/officeart/2005/8/layout/hierarchy2"/>
    <dgm:cxn modelId="{B48DE812-5E0C-4698-AC4C-658FE9C8A0A9}" type="presParOf" srcId="{4BB72F14-5FDB-42D6-9748-26B930344B1A}" destId="{4585BAE6-6509-423D-9C18-58B167BCADDB}" srcOrd="3" destOrd="0" presId="urn:microsoft.com/office/officeart/2005/8/layout/hierarchy2"/>
    <dgm:cxn modelId="{271440AD-A147-4DFF-A60B-391D78C86320}" type="presParOf" srcId="{4585BAE6-6509-423D-9C18-58B167BCADDB}" destId="{940AB7B4-D5B3-470A-9943-A6E3431CF7CE}" srcOrd="0" destOrd="0" presId="urn:microsoft.com/office/officeart/2005/8/layout/hierarchy2"/>
    <dgm:cxn modelId="{4413628E-D852-435C-9390-C784D360990A}" type="presParOf" srcId="{4585BAE6-6509-423D-9C18-58B167BCADDB}" destId="{DA6A1604-29CC-463C-9C21-256D87F53B9F}" srcOrd="1" destOrd="0" presId="urn:microsoft.com/office/officeart/2005/8/layout/hierarchy2"/>
    <dgm:cxn modelId="{097CA6BB-229E-45B4-BE00-FAFF0B1B9AD6}" type="presParOf" srcId="{4BB72F14-5FDB-42D6-9748-26B930344B1A}" destId="{CB55DC5D-3EB3-480F-9C24-9FDE27F29A2A}" srcOrd="4" destOrd="0" presId="urn:microsoft.com/office/officeart/2005/8/layout/hierarchy2"/>
    <dgm:cxn modelId="{25927F7A-9728-45B1-90A6-BB35DAD0EC1F}" type="presParOf" srcId="{CB55DC5D-3EB3-480F-9C24-9FDE27F29A2A}" destId="{F180DF0C-F836-4745-8630-C78C4F725C4B}" srcOrd="0" destOrd="0" presId="urn:microsoft.com/office/officeart/2005/8/layout/hierarchy2"/>
    <dgm:cxn modelId="{47DC94E2-950D-4657-BB14-E3B64A46FB8E}" type="presParOf" srcId="{4BB72F14-5FDB-42D6-9748-26B930344B1A}" destId="{123D3848-4D20-426D-A687-7A266B5900F6}" srcOrd="5" destOrd="0" presId="urn:microsoft.com/office/officeart/2005/8/layout/hierarchy2"/>
    <dgm:cxn modelId="{92AE2BC3-0230-4C82-B206-767CADCC9A9C}" type="presParOf" srcId="{123D3848-4D20-426D-A687-7A266B5900F6}" destId="{997F3BB0-2081-462B-B68F-1BB74B96F636}" srcOrd="0" destOrd="0" presId="urn:microsoft.com/office/officeart/2005/8/layout/hierarchy2"/>
    <dgm:cxn modelId="{013E5999-E9D3-42A2-9D05-4283757FB9EB}" type="presParOf" srcId="{123D3848-4D20-426D-A687-7A266B5900F6}" destId="{945E728C-DF3E-4F89-940A-24AFDCA99B5F}" srcOrd="1" destOrd="0" presId="urn:microsoft.com/office/officeart/2005/8/layout/hierarchy2"/>
    <dgm:cxn modelId="{7EFD26EC-3813-4682-B879-25684C356A95}" type="presParOf" srcId="{4BB72F14-5FDB-42D6-9748-26B930344B1A}" destId="{E532833D-B47F-49F8-BF06-6E94BCAB31D9}" srcOrd="6" destOrd="0" presId="urn:microsoft.com/office/officeart/2005/8/layout/hierarchy2"/>
    <dgm:cxn modelId="{65AF1514-9D12-4B91-BB58-A08340B5954F}" type="presParOf" srcId="{E532833D-B47F-49F8-BF06-6E94BCAB31D9}" destId="{8D08730A-65FF-45D3-BF50-0382CFDB7C54}" srcOrd="0" destOrd="0" presId="urn:microsoft.com/office/officeart/2005/8/layout/hierarchy2"/>
    <dgm:cxn modelId="{B1308D62-AA11-4B2C-AEA3-76F1DA5CB0C4}" type="presParOf" srcId="{4BB72F14-5FDB-42D6-9748-26B930344B1A}" destId="{A65C8C75-9ABB-4424-B3A1-A7EF4EBA3993}" srcOrd="7" destOrd="0" presId="urn:microsoft.com/office/officeart/2005/8/layout/hierarchy2"/>
    <dgm:cxn modelId="{EF293BAA-1705-4F53-A75D-B2F93F3D3F18}" type="presParOf" srcId="{A65C8C75-9ABB-4424-B3A1-A7EF4EBA3993}" destId="{A315CC1F-D813-4378-B0CD-32E3E9ECBB63}" srcOrd="0" destOrd="0" presId="urn:microsoft.com/office/officeart/2005/8/layout/hierarchy2"/>
    <dgm:cxn modelId="{B9BFF096-5207-4014-AD1F-70B5AFB967D2}" type="presParOf" srcId="{A65C8C75-9ABB-4424-B3A1-A7EF4EBA3993}" destId="{E5DB1B6A-462B-4A30-A6AA-C101558D1601}" srcOrd="1" destOrd="0" presId="urn:microsoft.com/office/officeart/2005/8/layout/hierarchy2"/>
    <dgm:cxn modelId="{C890DB49-CE26-47C5-9E5D-9478E881EFA3}" type="presParOf" srcId="{4BB72F14-5FDB-42D6-9748-26B930344B1A}" destId="{5C280316-2EA1-4B85-B81D-A327295D1B60}" srcOrd="8" destOrd="0" presId="urn:microsoft.com/office/officeart/2005/8/layout/hierarchy2"/>
    <dgm:cxn modelId="{3DD68765-E3D8-45E4-A9C8-0DDC2B03CCA1}" type="presParOf" srcId="{5C280316-2EA1-4B85-B81D-A327295D1B60}" destId="{238C9FB6-80A4-4EB3-A677-FF46171A6AA2}" srcOrd="0" destOrd="0" presId="urn:microsoft.com/office/officeart/2005/8/layout/hierarchy2"/>
    <dgm:cxn modelId="{59B3463E-9374-40D9-A829-FED56EB488DF}" type="presParOf" srcId="{4BB72F14-5FDB-42D6-9748-26B930344B1A}" destId="{AB99AECB-C0B5-4207-9AD3-2A01CEA4587A}" srcOrd="9" destOrd="0" presId="urn:microsoft.com/office/officeart/2005/8/layout/hierarchy2"/>
    <dgm:cxn modelId="{91DE19E8-52EA-4492-A69F-AEF99C4A3E64}" type="presParOf" srcId="{AB99AECB-C0B5-4207-9AD3-2A01CEA4587A}" destId="{62489054-E121-4C74-BFDA-D02FED21E457}" srcOrd="0" destOrd="0" presId="urn:microsoft.com/office/officeart/2005/8/layout/hierarchy2"/>
    <dgm:cxn modelId="{07CB0E73-70A2-4DA9-ACB2-B7D4F91D2BF8}" type="presParOf" srcId="{AB99AECB-C0B5-4207-9AD3-2A01CEA4587A}" destId="{01F1B2DE-15E6-4063-9B41-418D0ECD7595}" srcOrd="1" destOrd="0" presId="urn:microsoft.com/office/officeart/2005/8/layout/hierarchy2"/>
    <dgm:cxn modelId="{5543D50F-AED3-40AA-95B9-88331B1EBA1C}" type="presParOf" srcId="{4BB72F14-5FDB-42D6-9748-26B930344B1A}" destId="{CB9C369C-EF52-40C5-BD14-BEBA175F68A6}" srcOrd="10" destOrd="0" presId="urn:microsoft.com/office/officeart/2005/8/layout/hierarchy2"/>
    <dgm:cxn modelId="{2168B493-361A-46AA-8F58-7ABE0052E539}" type="presParOf" srcId="{CB9C369C-EF52-40C5-BD14-BEBA175F68A6}" destId="{BBF58BA5-88D5-49F0-ACE2-D4D1C9803115}" srcOrd="0" destOrd="0" presId="urn:microsoft.com/office/officeart/2005/8/layout/hierarchy2"/>
    <dgm:cxn modelId="{D3E3D18F-DB60-4E07-B973-8CC4F5AF6F3E}" type="presParOf" srcId="{4BB72F14-5FDB-42D6-9748-26B930344B1A}" destId="{4B34E01A-2911-4D3B-B751-4C6B459B1123}" srcOrd="11" destOrd="0" presId="urn:microsoft.com/office/officeart/2005/8/layout/hierarchy2"/>
    <dgm:cxn modelId="{55E49916-8FFC-4694-861F-CB2F08818A6E}" type="presParOf" srcId="{4B34E01A-2911-4D3B-B751-4C6B459B1123}" destId="{49FA617E-8F0B-4046-BF77-EF611C943176}" srcOrd="0" destOrd="0" presId="urn:microsoft.com/office/officeart/2005/8/layout/hierarchy2"/>
    <dgm:cxn modelId="{3DC15198-53CE-425F-9E3F-71E4EF7D4206}" type="presParOf" srcId="{4B34E01A-2911-4D3B-B751-4C6B459B1123}" destId="{C62CEF0C-CE6D-42E3-A0E5-FC383365F1B2}" srcOrd="1" destOrd="0" presId="urn:microsoft.com/office/officeart/2005/8/layout/hierarchy2"/>
    <dgm:cxn modelId="{4EB12EDC-78A6-4F77-81F5-94347E5A884F}" type="presParOf" srcId="{4BB72F14-5FDB-42D6-9748-26B930344B1A}" destId="{91F0C666-CBAF-497F-8DD8-9C3EE4B743EF}" srcOrd="12" destOrd="0" presId="urn:microsoft.com/office/officeart/2005/8/layout/hierarchy2"/>
    <dgm:cxn modelId="{899248CD-CBA7-4DD1-B5B4-F320520CF2C5}" type="presParOf" srcId="{91F0C666-CBAF-497F-8DD8-9C3EE4B743EF}" destId="{3D7DA093-4E84-4413-986E-42A31814FD0F}" srcOrd="0" destOrd="0" presId="urn:microsoft.com/office/officeart/2005/8/layout/hierarchy2"/>
    <dgm:cxn modelId="{42BE2281-9A10-4D43-9B5E-4E687697D9A7}" type="presParOf" srcId="{4BB72F14-5FDB-42D6-9748-26B930344B1A}" destId="{CC0C5A61-A110-416C-845C-D62B48A00CE8}" srcOrd="13" destOrd="0" presId="urn:microsoft.com/office/officeart/2005/8/layout/hierarchy2"/>
    <dgm:cxn modelId="{2A761ECA-7151-4978-841E-4A0E0745399C}" type="presParOf" srcId="{CC0C5A61-A110-416C-845C-D62B48A00CE8}" destId="{46216AE9-1118-4843-A482-249AE880104D}" srcOrd="0" destOrd="0" presId="urn:microsoft.com/office/officeart/2005/8/layout/hierarchy2"/>
    <dgm:cxn modelId="{3B9A3979-8016-4828-A417-2BE29367BEA3}" type="presParOf" srcId="{CC0C5A61-A110-416C-845C-D62B48A00CE8}" destId="{49665C69-F3DF-460C-B62D-2037A3A55743}" srcOrd="1" destOrd="0" presId="urn:microsoft.com/office/officeart/2005/8/layout/hierarchy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6281EB0-1A93-4BEE-81CA-1E251DBD6E6B}" type="doc">
      <dgm:prSet loTypeId="urn:microsoft.com/office/officeart/2005/8/layout/hierarchy2" loCatId="hierarchy" qsTypeId="urn:microsoft.com/office/officeart/2005/8/quickstyle/simple1" qsCatId="simple" csTypeId="urn:microsoft.com/office/officeart/2005/8/colors/colorful1" csCatId="colorful" phldr="1"/>
      <dgm:spPr/>
      <dgm:t>
        <a:bodyPr/>
        <a:lstStyle/>
        <a:p>
          <a:endParaRPr lang="es-ES"/>
        </a:p>
      </dgm:t>
    </dgm:pt>
    <dgm:pt modelId="{830C5CD5-5628-48EA-A811-61ADFFCF40CD}">
      <dgm:prSet phldrT="[Texto]" phldr="0"/>
      <dgm:spPr>
        <a:solidFill>
          <a:schemeClr val="tx2">
            <a:lumMod val="75000"/>
          </a:schemeClr>
        </a:solidFill>
      </dgm:spPr>
      <dgm:t>
        <a:bodyPr/>
        <a:lstStyle/>
        <a:p>
          <a:pPr rtl="0"/>
          <a:r>
            <a:rPr lang="es-ES" dirty="0">
              <a:solidFill>
                <a:schemeClr val="bg1"/>
              </a:solidFill>
              <a:latin typeface="Arial Nova"/>
            </a:rPr>
            <a:t> Subprograma 2. Dirección Administrativa</a:t>
          </a:r>
        </a:p>
      </dgm:t>
    </dgm:pt>
    <dgm:pt modelId="{E49E14CB-257C-48DF-BC10-C8B886B9994B}" type="parTrans" cxnId="{49EA91A5-3746-4F6D-BE47-BB00EDB3BB12}">
      <dgm:prSet/>
      <dgm:spPr/>
      <dgm:t>
        <a:bodyPr/>
        <a:lstStyle/>
        <a:p>
          <a:endParaRPr lang="es-ES">
            <a:solidFill>
              <a:sysClr val="windowText" lastClr="000000"/>
            </a:solidFill>
          </a:endParaRPr>
        </a:p>
      </dgm:t>
    </dgm:pt>
    <dgm:pt modelId="{6313603A-A3CD-4165-A4FE-CCC0EC3E67CA}" type="sibTrans" cxnId="{49EA91A5-3746-4F6D-BE47-BB00EDB3BB12}">
      <dgm:prSet/>
      <dgm:spPr/>
      <dgm:t>
        <a:bodyPr/>
        <a:lstStyle/>
        <a:p>
          <a:endParaRPr lang="es-ES">
            <a:solidFill>
              <a:sysClr val="windowText" lastClr="000000"/>
            </a:solidFill>
          </a:endParaRPr>
        </a:p>
      </dgm:t>
    </dgm:pt>
    <dgm:pt modelId="{306F461A-E638-4ED3-8691-3FC7C9C2ED83}">
      <dgm:prSet phldrT="[Texto]" phldr="0"/>
      <dgm:spPr>
        <a:solidFill>
          <a:schemeClr val="accent4"/>
        </a:solidFill>
      </dgm:spPr>
      <dgm:t>
        <a:bodyPr/>
        <a:lstStyle/>
        <a:p>
          <a:pPr rtl="0"/>
          <a:r>
            <a:rPr lang="es-ES" dirty="0">
              <a:solidFill>
                <a:sysClr val="windowText" lastClr="000000"/>
              </a:solidFill>
              <a:latin typeface="Arial Nova"/>
            </a:rPr>
            <a:t>3. Continuidad Operativa</a:t>
          </a:r>
          <a:endParaRPr lang="es-ES" dirty="0">
            <a:solidFill>
              <a:sysClr val="windowText" lastClr="000000"/>
            </a:solidFill>
          </a:endParaRPr>
        </a:p>
      </dgm:t>
    </dgm:pt>
    <dgm:pt modelId="{B6785586-D387-4466-9685-D9E01FE98AED}" type="parTrans" cxnId="{31E2412D-BBE4-4BEB-B755-5FDE8E1E43E1}">
      <dgm:prSet/>
      <dgm:spPr/>
      <dgm:t>
        <a:bodyPr/>
        <a:lstStyle/>
        <a:p>
          <a:endParaRPr lang="es-ES">
            <a:solidFill>
              <a:sysClr val="windowText" lastClr="000000"/>
            </a:solidFill>
          </a:endParaRPr>
        </a:p>
      </dgm:t>
    </dgm:pt>
    <dgm:pt modelId="{C18E3AEE-A8CF-4F9C-97B1-AF5CB9287864}" type="sibTrans" cxnId="{31E2412D-BBE4-4BEB-B755-5FDE8E1E43E1}">
      <dgm:prSet/>
      <dgm:spPr/>
      <dgm:t>
        <a:bodyPr/>
        <a:lstStyle/>
        <a:p>
          <a:endParaRPr lang="es-ES">
            <a:solidFill>
              <a:sysClr val="windowText" lastClr="000000"/>
            </a:solidFill>
          </a:endParaRPr>
        </a:p>
      </dgm:t>
    </dgm:pt>
    <dgm:pt modelId="{8615DA9A-0702-4C25-BFF9-F831AD205FDA}">
      <dgm:prSet phldr="0"/>
      <dgm:spPr>
        <a:solidFill>
          <a:schemeClr val="accent4"/>
        </a:solidFill>
      </dgm:spPr>
      <dgm:t>
        <a:bodyPr/>
        <a:lstStyle/>
        <a:p>
          <a:pPr rtl="0"/>
          <a:r>
            <a:rPr lang="es-ES" dirty="0">
              <a:solidFill>
                <a:sysClr val="windowText" lastClr="000000"/>
              </a:solidFill>
              <a:latin typeface="Arial Nova"/>
            </a:rPr>
            <a:t> 1. Atención de Emergencias </a:t>
          </a:r>
        </a:p>
      </dgm:t>
    </dgm:pt>
    <dgm:pt modelId="{430A6D73-AE85-4CE6-BA40-DBC5E6AC98F6}" type="parTrans" cxnId="{8C06630A-9E78-429E-973B-CE14B52163C3}">
      <dgm:prSet/>
      <dgm:spPr/>
      <dgm:t>
        <a:bodyPr/>
        <a:lstStyle/>
        <a:p>
          <a:endParaRPr lang="es-ES">
            <a:solidFill>
              <a:sysClr val="windowText" lastClr="000000"/>
            </a:solidFill>
          </a:endParaRPr>
        </a:p>
      </dgm:t>
    </dgm:pt>
    <dgm:pt modelId="{098D2680-DDE2-40FE-B59D-C1AE29C53F0E}" type="sibTrans" cxnId="{8C06630A-9E78-429E-973B-CE14B52163C3}">
      <dgm:prSet/>
      <dgm:spPr/>
      <dgm:t>
        <a:bodyPr/>
        <a:lstStyle/>
        <a:p>
          <a:endParaRPr lang="es-CR">
            <a:solidFill>
              <a:sysClr val="windowText" lastClr="000000"/>
            </a:solidFill>
          </a:endParaRPr>
        </a:p>
      </dgm:t>
    </dgm:pt>
    <dgm:pt modelId="{CC59F91C-5989-4859-A477-AA5AFC8A02D1}">
      <dgm:prSet phldr="0"/>
      <dgm:spPr/>
      <dgm:t>
        <a:bodyPr/>
        <a:lstStyle/>
        <a:p>
          <a:pPr rtl="0"/>
          <a:r>
            <a:rPr lang="es-ES" dirty="0">
              <a:solidFill>
                <a:sysClr val="windowText" lastClr="000000"/>
              </a:solidFill>
              <a:latin typeface="Arial Nova"/>
            </a:rPr>
            <a:t> 5. Servicios Generales </a:t>
          </a:r>
        </a:p>
      </dgm:t>
    </dgm:pt>
    <dgm:pt modelId="{7C786BE7-F1B2-4225-8092-08DC0D60F46E}" type="parTrans" cxnId="{58E10AD6-F1D2-4EA5-B0C5-5FCE6BD0D8E9}">
      <dgm:prSet/>
      <dgm:spPr/>
      <dgm:t>
        <a:bodyPr/>
        <a:lstStyle/>
        <a:p>
          <a:endParaRPr lang="es-ES">
            <a:solidFill>
              <a:sysClr val="windowText" lastClr="000000"/>
            </a:solidFill>
          </a:endParaRPr>
        </a:p>
      </dgm:t>
    </dgm:pt>
    <dgm:pt modelId="{D8EE45A5-61B5-4805-AAAE-63BFB1B26099}" type="sibTrans" cxnId="{58E10AD6-F1D2-4EA5-B0C5-5FCE6BD0D8E9}">
      <dgm:prSet/>
      <dgm:spPr/>
      <dgm:t>
        <a:bodyPr/>
        <a:lstStyle/>
        <a:p>
          <a:endParaRPr lang="es-CR">
            <a:solidFill>
              <a:sysClr val="windowText" lastClr="000000"/>
            </a:solidFill>
          </a:endParaRPr>
        </a:p>
      </dgm:t>
    </dgm:pt>
    <dgm:pt modelId="{7EF05F76-5CC3-4D1A-8B02-3EC5789F2EB9}">
      <dgm:prSet phldr="0"/>
      <dgm:spPr/>
      <dgm:t>
        <a:bodyPr/>
        <a:lstStyle/>
        <a:p>
          <a:pPr rtl="0"/>
          <a:r>
            <a:rPr lang="es-ES" dirty="0">
              <a:solidFill>
                <a:sysClr val="windowText" lastClr="000000"/>
              </a:solidFill>
              <a:latin typeface="Arial Nova"/>
            </a:rPr>
            <a:t> 1. Dirección Administrativa </a:t>
          </a:r>
        </a:p>
      </dgm:t>
    </dgm:pt>
    <dgm:pt modelId="{AEB8ED86-3D18-438B-B419-102D563C5B5D}" type="parTrans" cxnId="{F75F79D2-FDD5-4229-B81C-9B40BB5B7C0E}">
      <dgm:prSet/>
      <dgm:spPr/>
      <dgm:t>
        <a:bodyPr/>
        <a:lstStyle/>
        <a:p>
          <a:endParaRPr lang="es-ES">
            <a:solidFill>
              <a:sysClr val="windowText" lastClr="000000"/>
            </a:solidFill>
          </a:endParaRPr>
        </a:p>
      </dgm:t>
    </dgm:pt>
    <dgm:pt modelId="{26FB322E-78E6-4AEC-8176-3B497C14025A}" type="sibTrans" cxnId="{F75F79D2-FDD5-4229-B81C-9B40BB5B7C0E}">
      <dgm:prSet/>
      <dgm:spPr/>
      <dgm:t>
        <a:bodyPr/>
        <a:lstStyle/>
        <a:p>
          <a:endParaRPr lang="es-CR">
            <a:solidFill>
              <a:sysClr val="windowText" lastClr="000000"/>
            </a:solidFill>
          </a:endParaRPr>
        </a:p>
      </dgm:t>
    </dgm:pt>
    <dgm:pt modelId="{ACBFDADF-78D7-4EA6-AA5A-99CB7243E913}">
      <dgm:prSet phldr="0"/>
      <dgm:spPr/>
      <dgm:t>
        <a:bodyPr/>
        <a:lstStyle/>
        <a:p>
          <a:pPr rtl="0"/>
          <a:r>
            <a:rPr lang="es-ES" dirty="0">
              <a:solidFill>
                <a:sysClr val="windowText" lastClr="000000"/>
              </a:solidFill>
              <a:latin typeface="Arial Nova"/>
            </a:rPr>
            <a:t> 2. Soporte Administrativo</a:t>
          </a:r>
        </a:p>
      </dgm:t>
    </dgm:pt>
    <dgm:pt modelId="{2D00411A-3177-489F-B0B8-FDA1B2A0004A}" type="parTrans" cxnId="{B61AA1E1-81A2-4257-A349-406AD5378E6B}">
      <dgm:prSet/>
      <dgm:spPr/>
      <dgm:t>
        <a:bodyPr/>
        <a:lstStyle/>
        <a:p>
          <a:endParaRPr lang="es-ES">
            <a:solidFill>
              <a:sysClr val="windowText" lastClr="000000"/>
            </a:solidFill>
          </a:endParaRPr>
        </a:p>
      </dgm:t>
    </dgm:pt>
    <dgm:pt modelId="{9F6B8CF6-D0DE-4FB3-A576-AB643D25AA62}" type="sibTrans" cxnId="{B61AA1E1-81A2-4257-A349-406AD5378E6B}">
      <dgm:prSet/>
      <dgm:spPr/>
      <dgm:t>
        <a:bodyPr/>
        <a:lstStyle/>
        <a:p>
          <a:endParaRPr lang="es-CR">
            <a:solidFill>
              <a:sysClr val="windowText" lastClr="000000"/>
            </a:solidFill>
          </a:endParaRPr>
        </a:p>
      </dgm:t>
    </dgm:pt>
    <dgm:pt modelId="{0D3F6A85-3CAC-47EF-840F-519BCF83750A}">
      <dgm:prSet phldr="0"/>
      <dgm:spPr/>
      <dgm:t>
        <a:bodyPr/>
        <a:lstStyle/>
        <a:p>
          <a:pPr rtl="0"/>
          <a:r>
            <a:rPr lang="es-ES" dirty="0">
              <a:solidFill>
                <a:sysClr val="windowText" lastClr="000000"/>
              </a:solidFill>
              <a:latin typeface="Arial Nova"/>
            </a:rPr>
            <a:t> 3. Servicios Financieros</a:t>
          </a:r>
        </a:p>
      </dgm:t>
    </dgm:pt>
    <dgm:pt modelId="{607D877F-CFFF-401C-B632-7AF635835877}" type="parTrans" cxnId="{717B7122-CFA0-410E-892C-5A9063DACC1F}">
      <dgm:prSet/>
      <dgm:spPr/>
      <dgm:t>
        <a:bodyPr/>
        <a:lstStyle/>
        <a:p>
          <a:endParaRPr lang="es-ES">
            <a:solidFill>
              <a:sysClr val="windowText" lastClr="000000"/>
            </a:solidFill>
          </a:endParaRPr>
        </a:p>
      </dgm:t>
    </dgm:pt>
    <dgm:pt modelId="{3F7573CE-1776-4C12-80B8-22CB893AD9E4}" type="sibTrans" cxnId="{717B7122-CFA0-410E-892C-5A9063DACC1F}">
      <dgm:prSet/>
      <dgm:spPr/>
      <dgm:t>
        <a:bodyPr/>
        <a:lstStyle/>
        <a:p>
          <a:endParaRPr lang="es-CR">
            <a:solidFill>
              <a:sysClr val="windowText" lastClr="000000"/>
            </a:solidFill>
          </a:endParaRPr>
        </a:p>
      </dgm:t>
    </dgm:pt>
    <dgm:pt modelId="{C2AEEBBF-048E-4FFA-AA81-9658C7DB1FAD}">
      <dgm:prSet phldr="0"/>
      <dgm:spPr/>
      <dgm:t>
        <a:bodyPr/>
        <a:lstStyle/>
        <a:p>
          <a:pPr rtl="0"/>
          <a:r>
            <a:rPr lang="es-ES" dirty="0">
              <a:solidFill>
                <a:sysClr val="windowText" lastClr="000000"/>
              </a:solidFill>
              <a:latin typeface="Arial Nova"/>
            </a:rPr>
            <a:t> 4. Proveeduría </a:t>
          </a:r>
        </a:p>
      </dgm:t>
    </dgm:pt>
    <dgm:pt modelId="{2CED48A0-7702-4F2D-816D-EA0D6168B608}" type="parTrans" cxnId="{9D73DCD7-7B3E-4DC0-8D2C-4F73173067C1}">
      <dgm:prSet/>
      <dgm:spPr/>
      <dgm:t>
        <a:bodyPr/>
        <a:lstStyle/>
        <a:p>
          <a:endParaRPr lang="es-ES">
            <a:solidFill>
              <a:sysClr val="windowText" lastClr="000000"/>
            </a:solidFill>
          </a:endParaRPr>
        </a:p>
      </dgm:t>
    </dgm:pt>
    <dgm:pt modelId="{37841087-252F-4F67-9D73-F7129E6C07F2}" type="sibTrans" cxnId="{9D73DCD7-7B3E-4DC0-8D2C-4F73173067C1}">
      <dgm:prSet/>
      <dgm:spPr/>
      <dgm:t>
        <a:bodyPr/>
        <a:lstStyle/>
        <a:p>
          <a:endParaRPr lang="es-CR">
            <a:solidFill>
              <a:sysClr val="windowText" lastClr="000000"/>
            </a:solidFill>
          </a:endParaRPr>
        </a:p>
      </dgm:t>
    </dgm:pt>
    <dgm:pt modelId="{5E212637-A8A1-4C13-939F-86F3FD7F5B16}">
      <dgm:prSet phldr="0"/>
      <dgm:spPr/>
      <dgm:t>
        <a:bodyPr/>
        <a:lstStyle/>
        <a:p>
          <a:pPr rtl="0"/>
          <a:r>
            <a:rPr lang="es-ES" dirty="0">
              <a:solidFill>
                <a:sysClr val="windowText" lastClr="000000"/>
              </a:solidFill>
              <a:latin typeface="Arial Nova"/>
            </a:rPr>
            <a:t> 5. Servicios Generales </a:t>
          </a:r>
        </a:p>
      </dgm:t>
    </dgm:pt>
    <dgm:pt modelId="{496BC845-F38D-4A76-A1A6-2AE54B9823D6}" type="parTrans" cxnId="{1F193B38-2A2A-4C74-8530-5A44948B30C7}">
      <dgm:prSet/>
      <dgm:spPr/>
      <dgm:t>
        <a:bodyPr/>
        <a:lstStyle/>
        <a:p>
          <a:endParaRPr lang="es-ES">
            <a:solidFill>
              <a:sysClr val="windowText" lastClr="000000"/>
            </a:solidFill>
          </a:endParaRPr>
        </a:p>
      </dgm:t>
    </dgm:pt>
    <dgm:pt modelId="{4D031448-ADBF-4240-BF07-8DFA4FAB9249}" type="sibTrans" cxnId="{1F193B38-2A2A-4C74-8530-5A44948B30C7}">
      <dgm:prSet/>
      <dgm:spPr/>
      <dgm:t>
        <a:bodyPr/>
        <a:lstStyle/>
        <a:p>
          <a:endParaRPr lang="es-CR">
            <a:solidFill>
              <a:sysClr val="windowText" lastClr="000000"/>
            </a:solidFill>
          </a:endParaRPr>
        </a:p>
      </dgm:t>
    </dgm:pt>
    <dgm:pt modelId="{1D2BFF65-875E-457B-A2A5-7EFA753999FF}">
      <dgm:prSet phldr="0"/>
      <dgm:spPr/>
      <dgm:t>
        <a:bodyPr/>
        <a:lstStyle/>
        <a:p>
          <a:pPr rtl="0"/>
          <a:r>
            <a:rPr lang="es-ES" dirty="0">
              <a:solidFill>
                <a:sysClr val="windowText" lastClr="000000"/>
              </a:solidFill>
              <a:latin typeface="Arial Nova"/>
            </a:rPr>
            <a:t> 6. Talento Humano </a:t>
          </a:r>
        </a:p>
      </dgm:t>
    </dgm:pt>
    <dgm:pt modelId="{E0AE28EC-23A0-4FE5-8862-E3C3B1452A5E}" type="parTrans" cxnId="{A099058D-6D26-4D6F-BFAA-82098230EB19}">
      <dgm:prSet/>
      <dgm:spPr/>
      <dgm:t>
        <a:bodyPr/>
        <a:lstStyle/>
        <a:p>
          <a:endParaRPr lang="es-ES">
            <a:solidFill>
              <a:sysClr val="windowText" lastClr="000000"/>
            </a:solidFill>
          </a:endParaRPr>
        </a:p>
      </dgm:t>
    </dgm:pt>
    <dgm:pt modelId="{0A653B7C-DD6B-4B05-81B7-30C0936A8A3A}" type="sibTrans" cxnId="{A099058D-6D26-4D6F-BFAA-82098230EB19}">
      <dgm:prSet/>
      <dgm:spPr/>
      <dgm:t>
        <a:bodyPr/>
        <a:lstStyle/>
        <a:p>
          <a:endParaRPr lang="es-CR">
            <a:solidFill>
              <a:sysClr val="windowText" lastClr="000000"/>
            </a:solidFill>
          </a:endParaRPr>
        </a:p>
      </dgm:t>
    </dgm:pt>
    <dgm:pt modelId="{308DA76D-CF07-48D0-B3F3-55759A6C55D5}">
      <dgm:prSet phldr="0"/>
      <dgm:spPr/>
      <dgm:t>
        <a:bodyPr/>
        <a:lstStyle/>
        <a:p>
          <a:pPr rtl="0"/>
          <a:r>
            <a:rPr lang="es-ES" dirty="0">
              <a:solidFill>
                <a:sysClr val="windowText" lastClr="000000"/>
              </a:solidFill>
              <a:latin typeface="Arial Nova"/>
            </a:rPr>
            <a:t> 7. Mantenimiento Vehicular </a:t>
          </a:r>
        </a:p>
      </dgm:t>
    </dgm:pt>
    <dgm:pt modelId="{411A83F1-49F4-4573-8610-A054293FC5F5}" type="parTrans" cxnId="{7BB0799C-5392-4E45-8301-3E8C884F5F08}">
      <dgm:prSet/>
      <dgm:spPr/>
      <dgm:t>
        <a:bodyPr/>
        <a:lstStyle/>
        <a:p>
          <a:endParaRPr lang="es-ES">
            <a:solidFill>
              <a:sysClr val="windowText" lastClr="000000"/>
            </a:solidFill>
          </a:endParaRPr>
        </a:p>
      </dgm:t>
    </dgm:pt>
    <dgm:pt modelId="{626ED365-36AE-499D-A893-838C30ACC82C}" type="sibTrans" cxnId="{7BB0799C-5392-4E45-8301-3E8C884F5F08}">
      <dgm:prSet/>
      <dgm:spPr/>
      <dgm:t>
        <a:bodyPr/>
        <a:lstStyle/>
        <a:p>
          <a:endParaRPr lang="es-CR">
            <a:solidFill>
              <a:sysClr val="windowText" lastClr="000000"/>
            </a:solidFill>
          </a:endParaRPr>
        </a:p>
      </dgm:t>
    </dgm:pt>
    <dgm:pt modelId="{291D8F6E-CE46-451B-9699-891F0B2B4041}" type="pres">
      <dgm:prSet presAssocID="{36281EB0-1A93-4BEE-81CA-1E251DBD6E6B}" presName="diagram" presStyleCnt="0">
        <dgm:presLayoutVars>
          <dgm:chPref val="1"/>
          <dgm:dir/>
          <dgm:animOne val="branch"/>
          <dgm:animLvl val="lvl"/>
          <dgm:resizeHandles val="exact"/>
        </dgm:presLayoutVars>
      </dgm:prSet>
      <dgm:spPr/>
    </dgm:pt>
    <dgm:pt modelId="{C01FCDF9-82C6-4320-99FD-EC3C7ECC2441}" type="pres">
      <dgm:prSet presAssocID="{830C5CD5-5628-48EA-A811-61ADFFCF40CD}" presName="root1" presStyleCnt="0"/>
      <dgm:spPr/>
    </dgm:pt>
    <dgm:pt modelId="{2F3B14BA-3317-4C80-99E0-3A866CB794BC}" type="pres">
      <dgm:prSet presAssocID="{830C5CD5-5628-48EA-A811-61ADFFCF40CD}" presName="LevelOneTextNode" presStyleLbl="node0" presStyleIdx="0" presStyleCnt="1">
        <dgm:presLayoutVars>
          <dgm:chPref val="3"/>
        </dgm:presLayoutVars>
      </dgm:prSet>
      <dgm:spPr/>
    </dgm:pt>
    <dgm:pt modelId="{E3CE3DFF-CC90-47DA-B42C-99336FB26673}" type="pres">
      <dgm:prSet presAssocID="{830C5CD5-5628-48EA-A811-61ADFFCF40CD}" presName="level2hierChild" presStyleCnt="0"/>
      <dgm:spPr/>
    </dgm:pt>
    <dgm:pt modelId="{B1AE5197-B4A0-466F-989C-CF42B6B32A36}" type="pres">
      <dgm:prSet presAssocID="{430A6D73-AE85-4CE6-BA40-DBC5E6AC98F6}" presName="conn2-1" presStyleLbl="parChTrans1D2" presStyleIdx="0" presStyleCnt="2"/>
      <dgm:spPr/>
    </dgm:pt>
    <dgm:pt modelId="{52095C93-748B-48AE-8EFC-A00705129336}" type="pres">
      <dgm:prSet presAssocID="{430A6D73-AE85-4CE6-BA40-DBC5E6AC98F6}" presName="connTx" presStyleLbl="parChTrans1D2" presStyleIdx="0" presStyleCnt="2"/>
      <dgm:spPr/>
    </dgm:pt>
    <dgm:pt modelId="{99E71779-64D3-4DE9-A55A-CF95785BD4D0}" type="pres">
      <dgm:prSet presAssocID="{8615DA9A-0702-4C25-BFF9-F831AD205FDA}" presName="root2" presStyleCnt="0"/>
      <dgm:spPr/>
    </dgm:pt>
    <dgm:pt modelId="{0670E227-9F6F-4CC3-AFD7-D73A523F2202}" type="pres">
      <dgm:prSet presAssocID="{8615DA9A-0702-4C25-BFF9-F831AD205FDA}" presName="LevelTwoTextNode" presStyleLbl="node2" presStyleIdx="0" presStyleCnt="2">
        <dgm:presLayoutVars>
          <dgm:chPref val="3"/>
        </dgm:presLayoutVars>
      </dgm:prSet>
      <dgm:spPr/>
    </dgm:pt>
    <dgm:pt modelId="{B91747B1-E96B-458E-B9B3-983DE8BC76E8}" type="pres">
      <dgm:prSet presAssocID="{8615DA9A-0702-4C25-BFF9-F831AD205FDA}" presName="level3hierChild" presStyleCnt="0"/>
      <dgm:spPr/>
    </dgm:pt>
    <dgm:pt modelId="{08451858-89CD-421A-A8F1-F5E236F24E28}" type="pres">
      <dgm:prSet presAssocID="{7C786BE7-F1B2-4225-8092-08DC0D60F46E}" presName="conn2-1" presStyleLbl="parChTrans1D3" presStyleIdx="0" presStyleCnt="8"/>
      <dgm:spPr/>
    </dgm:pt>
    <dgm:pt modelId="{1F663A30-F21F-43FE-9A3F-F602FEE2CBBF}" type="pres">
      <dgm:prSet presAssocID="{7C786BE7-F1B2-4225-8092-08DC0D60F46E}" presName="connTx" presStyleLbl="parChTrans1D3" presStyleIdx="0" presStyleCnt="8"/>
      <dgm:spPr/>
    </dgm:pt>
    <dgm:pt modelId="{6D7DFC04-F7CE-4024-AEE1-477D84B55F4B}" type="pres">
      <dgm:prSet presAssocID="{CC59F91C-5989-4859-A477-AA5AFC8A02D1}" presName="root2" presStyleCnt="0"/>
      <dgm:spPr/>
    </dgm:pt>
    <dgm:pt modelId="{65837943-488E-48AD-AC77-17F896B29E39}" type="pres">
      <dgm:prSet presAssocID="{CC59F91C-5989-4859-A477-AA5AFC8A02D1}" presName="LevelTwoTextNode" presStyleLbl="node3" presStyleIdx="0" presStyleCnt="8">
        <dgm:presLayoutVars>
          <dgm:chPref val="3"/>
        </dgm:presLayoutVars>
      </dgm:prSet>
      <dgm:spPr/>
    </dgm:pt>
    <dgm:pt modelId="{FE107EC2-1DE3-465A-A7A1-E60DBF7965D0}" type="pres">
      <dgm:prSet presAssocID="{CC59F91C-5989-4859-A477-AA5AFC8A02D1}" presName="level3hierChild" presStyleCnt="0"/>
      <dgm:spPr/>
    </dgm:pt>
    <dgm:pt modelId="{C76BFF7F-E1B6-47D9-BB51-EB4F93218459}" type="pres">
      <dgm:prSet presAssocID="{B6785586-D387-4466-9685-D9E01FE98AED}" presName="conn2-1" presStyleLbl="parChTrans1D2" presStyleIdx="1" presStyleCnt="2"/>
      <dgm:spPr/>
    </dgm:pt>
    <dgm:pt modelId="{1E999EF9-0391-4F92-855B-DE37035D7070}" type="pres">
      <dgm:prSet presAssocID="{B6785586-D387-4466-9685-D9E01FE98AED}" presName="connTx" presStyleLbl="parChTrans1D2" presStyleIdx="1" presStyleCnt="2"/>
      <dgm:spPr/>
    </dgm:pt>
    <dgm:pt modelId="{31283874-1D84-4859-AED4-4D3C6D804049}" type="pres">
      <dgm:prSet presAssocID="{306F461A-E638-4ED3-8691-3FC7C9C2ED83}" presName="root2" presStyleCnt="0"/>
      <dgm:spPr/>
    </dgm:pt>
    <dgm:pt modelId="{4C52A8B6-8DBE-4D1A-8A21-66DC49F0DC88}" type="pres">
      <dgm:prSet presAssocID="{306F461A-E638-4ED3-8691-3FC7C9C2ED83}" presName="LevelTwoTextNode" presStyleLbl="node2" presStyleIdx="1" presStyleCnt="2">
        <dgm:presLayoutVars>
          <dgm:chPref val="3"/>
        </dgm:presLayoutVars>
      </dgm:prSet>
      <dgm:spPr/>
    </dgm:pt>
    <dgm:pt modelId="{FE4D35DC-17C6-4466-897A-631C1C0397DD}" type="pres">
      <dgm:prSet presAssocID="{306F461A-E638-4ED3-8691-3FC7C9C2ED83}" presName="level3hierChild" presStyleCnt="0"/>
      <dgm:spPr/>
    </dgm:pt>
    <dgm:pt modelId="{087EE85E-2844-4C5B-BB19-439D5A9DA4B9}" type="pres">
      <dgm:prSet presAssocID="{AEB8ED86-3D18-438B-B419-102D563C5B5D}" presName="conn2-1" presStyleLbl="parChTrans1D3" presStyleIdx="1" presStyleCnt="8"/>
      <dgm:spPr/>
    </dgm:pt>
    <dgm:pt modelId="{7B4AABAE-F8C1-420B-8254-DF3F2172E20F}" type="pres">
      <dgm:prSet presAssocID="{AEB8ED86-3D18-438B-B419-102D563C5B5D}" presName="connTx" presStyleLbl="parChTrans1D3" presStyleIdx="1" presStyleCnt="8"/>
      <dgm:spPr/>
    </dgm:pt>
    <dgm:pt modelId="{87DBB12F-486C-47FC-A2F2-AFE2C01DE06D}" type="pres">
      <dgm:prSet presAssocID="{7EF05F76-5CC3-4D1A-8B02-3EC5789F2EB9}" presName="root2" presStyleCnt="0"/>
      <dgm:spPr/>
    </dgm:pt>
    <dgm:pt modelId="{0B6625C4-7D19-4D61-9764-3014445E019F}" type="pres">
      <dgm:prSet presAssocID="{7EF05F76-5CC3-4D1A-8B02-3EC5789F2EB9}" presName="LevelTwoTextNode" presStyleLbl="node3" presStyleIdx="1" presStyleCnt="8">
        <dgm:presLayoutVars>
          <dgm:chPref val="3"/>
        </dgm:presLayoutVars>
      </dgm:prSet>
      <dgm:spPr/>
    </dgm:pt>
    <dgm:pt modelId="{78B5FA32-9904-4D0D-B97A-E55393180A47}" type="pres">
      <dgm:prSet presAssocID="{7EF05F76-5CC3-4D1A-8B02-3EC5789F2EB9}" presName="level3hierChild" presStyleCnt="0"/>
      <dgm:spPr/>
    </dgm:pt>
    <dgm:pt modelId="{E3B374B3-FE85-4D0B-B369-801AAF765CED}" type="pres">
      <dgm:prSet presAssocID="{2D00411A-3177-489F-B0B8-FDA1B2A0004A}" presName="conn2-1" presStyleLbl="parChTrans1D3" presStyleIdx="2" presStyleCnt="8"/>
      <dgm:spPr/>
    </dgm:pt>
    <dgm:pt modelId="{00A5FDAC-A34C-4C4C-979F-8C4C26E2019D}" type="pres">
      <dgm:prSet presAssocID="{2D00411A-3177-489F-B0B8-FDA1B2A0004A}" presName="connTx" presStyleLbl="parChTrans1D3" presStyleIdx="2" presStyleCnt="8"/>
      <dgm:spPr/>
    </dgm:pt>
    <dgm:pt modelId="{83F105B7-7B07-49AF-828C-BCB607621DD0}" type="pres">
      <dgm:prSet presAssocID="{ACBFDADF-78D7-4EA6-AA5A-99CB7243E913}" presName="root2" presStyleCnt="0"/>
      <dgm:spPr/>
    </dgm:pt>
    <dgm:pt modelId="{A302DB12-4B35-47B2-AE32-D48DB4A9B339}" type="pres">
      <dgm:prSet presAssocID="{ACBFDADF-78D7-4EA6-AA5A-99CB7243E913}" presName="LevelTwoTextNode" presStyleLbl="node3" presStyleIdx="2" presStyleCnt="8">
        <dgm:presLayoutVars>
          <dgm:chPref val="3"/>
        </dgm:presLayoutVars>
      </dgm:prSet>
      <dgm:spPr/>
    </dgm:pt>
    <dgm:pt modelId="{A7E85D90-4843-439C-BE7B-7DED61BA7C2D}" type="pres">
      <dgm:prSet presAssocID="{ACBFDADF-78D7-4EA6-AA5A-99CB7243E913}" presName="level3hierChild" presStyleCnt="0"/>
      <dgm:spPr/>
    </dgm:pt>
    <dgm:pt modelId="{3A95D46D-FE15-4A99-82D9-5E722F539969}" type="pres">
      <dgm:prSet presAssocID="{607D877F-CFFF-401C-B632-7AF635835877}" presName="conn2-1" presStyleLbl="parChTrans1D3" presStyleIdx="3" presStyleCnt="8"/>
      <dgm:spPr/>
    </dgm:pt>
    <dgm:pt modelId="{1CF8AC9D-DC16-4457-BEF8-D1F0BCE3AABF}" type="pres">
      <dgm:prSet presAssocID="{607D877F-CFFF-401C-B632-7AF635835877}" presName="connTx" presStyleLbl="parChTrans1D3" presStyleIdx="3" presStyleCnt="8"/>
      <dgm:spPr/>
    </dgm:pt>
    <dgm:pt modelId="{1D386F74-8319-4491-940B-77841DDD11CA}" type="pres">
      <dgm:prSet presAssocID="{0D3F6A85-3CAC-47EF-840F-519BCF83750A}" presName="root2" presStyleCnt="0"/>
      <dgm:spPr/>
    </dgm:pt>
    <dgm:pt modelId="{29B2F0A2-F138-4BD4-A5A6-D123B13925ED}" type="pres">
      <dgm:prSet presAssocID="{0D3F6A85-3CAC-47EF-840F-519BCF83750A}" presName="LevelTwoTextNode" presStyleLbl="node3" presStyleIdx="3" presStyleCnt="8">
        <dgm:presLayoutVars>
          <dgm:chPref val="3"/>
        </dgm:presLayoutVars>
      </dgm:prSet>
      <dgm:spPr/>
    </dgm:pt>
    <dgm:pt modelId="{99AF1496-2145-4347-A1CE-77F79D7D439C}" type="pres">
      <dgm:prSet presAssocID="{0D3F6A85-3CAC-47EF-840F-519BCF83750A}" presName="level3hierChild" presStyleCnt="0"/>
      <dgm:spPr/>
    </dgm:pt>
    <dgm:pt modelId="{32CE2293-E351-4467-A7E3-8B7DFB343E6F}" type="pres">
      <dgm:prSet presAssocID="{2CED48A0-7702-4F2D-816D-EA0D6168B608}" presName="conn2-1" presStyleLbl="parChTrans1D3" presStyleIdx="4" presStyleCnt="8"/>
      <dgm:spPr/>
    </dgm:pt>
    <dgm:pt modelId="{C35B9941-C474-469A-AF79-18A2B12115D7}" type="pres">
      <dgm:prSet presAssocID="{2CED48A0-7702-4F2D-816D-EA0D6168B608}" presName="connTx" presStyleLbl="parChTrans1D3" presStyleIdx="4" presStyleCnt="8"/>
      <dgm:spPr/>
    </dgm:pt>
    <dgm:pt modelId="{DED23911-A0BF-47BF-A644-318E906C76F6}" type="pres">
      <dgm:prSet presAssocID="{C2AEEBBF-048E-4FFA-AA81-9658C7DB1FAD}" presName="root2" presStyleCnt="0"/>
      <dgm:spPr/>
    </dgm:pt>
    <dgm:pt modelId="{C263E742-AE24-424A-997D-7FD560B4CF11}" type="pres">
      <dgm:prSet presAssocID="{C2AEEBBF-048E-4FFA-AA81-9658C7DB1FAD}" presName="LevelTwoTextNode" presStyleLbl="node3" presStyleIdx="4" presStyleCnt="8">
        <dgm:presLayoutVars>
          <dgm:chPref val="3"/>
        </dgm:presLayoutVars>
      </dgm:prSet>
      <dgm:spPr/>
    </dgm:pt>
    <dgm:pt modelId="{019BC76B-D4C2-48BA-A84A-758B49B1BD18}" type="pres">
      <dgm:prSet presAssocID="{C2AEEBBF-048E-4FFA-AA81-9658C7DB1FAD}" presName="level3hierChild" presStyleCnt="0"/>
      <dgm:spPr/>
    </dgm:pt>
    <dgm:pt modelId="{7834DDCB-B94E-4DE6-ACA0-162E33198590}" type="pres">
      <dgm:prSet presAssocID="{496BC845-F38D-4A76-A1A6-2AE54B9823D6}" presName="conn2-1" presStyleLbl="parChTrans1D3" presStyleIdx="5" presStyleCnt="8"/>
      <dgm:spPr/>
    </dgm:pt>
    <dgm:pt modelId="{FAE00F83-57AE-4536-996B-0BE7A41D3964}" type="pres">
      <dgm:prSet presAssocID="{496BC845-F38D-4A76-A1A6-2AE54B9823D6}" presName="connTx" presStyleLbl="parChTrans1D3" presStyleIdx="5" presStyleCnt="8"/>
      <dgm:spPr/>
    </dgm:pt>
    <dgm:pt modelId="{4734FE82-9885-4EB1-BB08-9F17A2EFE684}" type="pres">
      <dgm:prSet presAssocID="{5E212637-A8A1-4C13-939F-86F3FD7F5B16}" presName="root2" presStyleCnt="0"/>
      <dgm:spPr/>
    </dgm:pt>
    <dgm:pt modelId="{55FD2D53-6DB5-4354-9B0B-2BED9A367CBE}" type="pres">
      <dgm:prSet presAssocID="{5E212637-A8A1-4C13-939F-86F3FD7F5B16}" presName="LevelTwoTextNode" presStyleLbl="node3" presStyleIdx="5" presStyleCnt="8">
        <dgm:presLayoutVars>
          <dgm:chPref val="3"/>
        </dgm:presLayoutVars>
      </dgm:prSet>
      <dgm:spPr/>
    </dgm:pt>
    <dgm:pt modelId="{8430758B-6410-4A79-B5AE-979C78213455}" type="pres">
      <dgm:prSet presAssocID="{5E212637-A8A1-4C13-939F-86F3FD7F5B16}" presName="level3hierChild" presStyleCnt="0"/>
      <dgm:spPr/>
    </dgm:pt>
    <dgm:pt modelId="{014D374B-1896-4F82-A33C-77FA696F103C}" type="pres">
      <dgm:prSet presAssocID="{E0AE28EC-23A0-4FE5-8862-E3C3B1452A5E}" presName="conn2-1" presStyleLbl="parChTrans1D3" presStyleIdx="6" presStyleCnt="8"/>
      <dgm:spPr/>
    </dgm:pt>
    <dgm:pt modelId="{3A533CDF-A9E0-4674-BD1F-E77F41B912BA}" type="pres">
      <dgm:prSet presAssocID="{E0AE28EC-23A0-4FE5-8862-E3C3B1452A5E}" presName="connTx" presStyleLbl="parChTrans1D3" presStyleIdx="6" presStyleCnt="8"/>
      <dgm:spPr/>
    </dgm:pt>
    <dgm:pt modelId="{E307E9EC-4D95-495A-9E86-0AFB8CC4D5F8}" type="pres">
      <dgm:prSet presAssocID="{1D2BFF65-875E-457B-A2A5-7EFA753999FF}" presName="root2" presStyleCnt="0"/>
      <dgm:spPr/>
    </dgm:pt>
    <dgm:pt modelId="{1A30E202-E258-4750-A072-E47DA9849AFE}" type="pres">
      <dgm:prSet presAssocID="{1D2BFF65-875E-457B-A2A5-7EFA753999FF}" presName="LevelTwoTextNode" presStyleLbl="node3" presStyleIdx="6" presStyleCnt="8">
        <dgm:presLayoutVars>
          <dgm:chPref val="3"/>
        </dgm:presLayoutVars>
      </dgm:prSet>
      <dgm:spPr/>
    </dgm:pt>
    <dgm:pt modelId="{1A105895-8B68-40A4-886C-D91C9FF5E247}" type="pres">
      <dgm:prSet presAssocID="{1D2BFF65-875E-457B-A2A5-7EFA753999FF}" presName="level3hierChild" presStyleCnt="0"/>
      <dgm:spPr/>
    </dgm:pt>
    <dgm:pt modelId="{18E9D311-2ED5-4476-B50C-F0CE1CB2F613}" type="pres">
      <dgm:prSet presAssocID="{411A83F1-49F4-4573-8610-A054293FC5F5}" presName="conn2-1" presStyleLbl="parChTrans1D3" presStyleIdx="7" presStyleCnt="8"/>
      <dgm:spPr/>
    </dgm:pt>
    <dgm:pt modelId="{ED08B530-57E6-4FCA-BFC7-1A9DDD3C8945}" type="pres">
      <dgm:prSet presAssocID="{411A83F1-49F4-4573-8610-A054293FC5F5}" presName="connTx" presStyleLbl="parChTrans1D3" presStyleIdx="7" presStyleCnt="8"/>
      <dgm:spPr/>
    </dgm:pt>
    <dgm:pt modelId="{F170B800-5EA0-44EE-ABEE-CEEA18035007}" type="pres">
      <dgm:prSet presAssocID="{308DA76D-CF07-48D0-B3F3-55759A6C55D5}" presName="root2" presStyleCnt="0"/>
      <dgm:spPr/>
    </dgm:pt>
    <dgm:pt modelId="{FF01C340-28D5-4D10-B25B-1E475B604540}" type="pres">
      <dgm:prSet presAssocID="{308DA76D-CF07-48D0-B3F3-55759A6C55D5}" presName="LevelTwoTextNode" presStyleLbl="node3" presStyleIdx="7" presStyleCnt="8">
        <dgm:presLayoutVars>
          <dgm:chPref val="3"/>
        </dgm:presLayoutVars>
      </dgm:prSet>
      <dgm:spPr/>
    </dgm:pt>
    <dgm:pt modelId="{63D063E9-17E3-4E6E-A842-5477374200F3}" type="pres">
      <dgm:prSet presAssocID="{308DA76D-CF07-48D0-B3F3-55759A6C55D5}" presName="level3hierChild" presStyleCnt="0"/>
      <dgm:spPr/>
    </dgm:pt>
  </dgm:ptLst>
  <dgm:cxnLst>
    <dgm:cxn modelId="{80B1FE07-C6DA-43B4-9379-08EEAC72912D}" type="presOf" srcId="{607D877F-CFFF-401C-B632-7AF635835877}" destId="{3A95D46D-FE15-4A99-82D9-5E722F539969}" srcOrd="0" destOrd="0" presId="urn:microsoft.com/office/officeart/2005/8/layout/hierarchy2"/>
    <dgm:cxn modelId="{26B46909-30A7-4273-B0AE-8F82E9170028}" type="presOf" srcId="{2CED48A0-7702-4F2D-816D-EA0D6168B608}" destId="{32CE2293-E351-4467-A7E3-8B7DFB343E6F}" srcOrd="0" destOrd="0" presId="urn:microsoft.com/office/officeart/2005/8/layout/hierarchy2"/>
    <dgm:cxn modelId="{8C06630A-9E78-429E-973B-CE14B52163C3}" srcId="{830C5CD5-5628-48EA-A811-61ADFFCF40CD}" destId="{8615DA9A-0702-4C25-BFF9-F831AD205FDA}" srcOrd="0" destOrd="0" parTransId="{430A6D73-AE85-4CE6-BA40-DBC5E6AC98F6}" sibTransId="{098D2680-DDE2-40FE-B59D-C1AE29C53F0E}"/>
    <dgm:cxn modelId="{336BC60D-563D-40B3-914D-B069F1A2D050}" type="presOf" srcId="{1D2BFF65-875E-457B-A2A5-7EFA753999FF}" destId="{1A30E202-E258-4750-A072-E47DA9849AFE}" srcOrd="0" destOrd="0" presId="urn:microsoft.com/office/officeart/2005/8/layout/hierarchy2"/>
    <dgm:cxn modelId="{1716D216-5BAF-410B-A38A-CC74431C2A5A}" type="presOf" srcId="{411A83F1-49F4-4573-8610-A054293FC5F5}" destId="{18E9D311-2ED5-4476-B50C-F0CE1CB2F613}" srcOrd="0" destOrd="0" presId="urn:microsoft.com/office/officeart/2005/8/layout/hierarchy2"/>
    <dgm:cxn modelId="{D0D70E18-840B-4CD2-BE1B-06C0228121EC}" type="presOf" srcId="{0D3F6A85-3CAC-47EF-840F-519BCF83750A}" destId="{29B2F0A2-F138-4BD4-A5A6-D123B13925ED}" srcOrd="0" destOrd="0" presId="urn:microsoft.com/office/officeart/2005/8/layout/hierarchy2"/>
    <dgm:cxn modelId="{D10E721B-82FF-4F91-AD3C-3247E658A920}" type="presOf" srcId="{CC59F91C-5989-4859-A477-AA5AFC8A02D1}" destId="{65837943-488E-48AD-AC77-17F896B29E39}" srcOrd="0" destOrd="0" presId="urn:microsoft.com/office/officeart/2005/8/layout/hierarchy2"/>
    <dgm:cxn modelId="{717B7122-CFA0-410E-892C-5A9063DACC1F}" srcId="{306F461A-E638-4ED3-8691-3FC7C9C2ED83}" destId="{0D3F6A85-3CAC-47EF-840F-519BCF83750A}" srcOrd="2" destOrd="0" parTransId="{607D877F-CFFF-401C-B632-7AF635835877}" sibTransId="{3F7573CE-1776-4C12-80B8-22CB893AD9E4}"/>
    <dgm:cxn modelId="{31E2412D-BBE4-4BEB-B755-5FDE8E1E43E1}" srcId="{830C5CD5-5628-48EA-A811-61ADFFCF40CD}" destId="{306F461A-E638-4ED3-8691-3FC7C9C2ED83}" srcOrd="1" destOrd="0" parTransId="{B6785586-D387-4466-9685-D9E01FE98AED}" sibTransId="{C18E3AEE-A8CF-4F9C-97B1-AF5CB9287864}"/>
    <dgm:cxn modelId="{45FE0C37-5992-4B99-B57D-E43BD8B856FC}" type="presOf" srcId="{E0AE28EC-23A0-4FE5-8862-E3C3B1452A5E}" destId="{3A533CDF-A9E0-4674-BD1F-E77F41B912BA}" srcOrd="1" destOrd="0" presId="urn:microsoft.com/office/officeart/2005/8/layout/hierarchy2"/>
    <dgm:cxn modelId="{1F193B38-2A2A-4C74-8530-5A44948B30C7}" srcId="{306F461A-E638-4ED3-8691-3FC7C9C2ED83}" destId="{5E212637-A8A1-4C13-939F-86F3FD7F5B16}" srcOrd="4" destOrd="0" parTransId="{496BC845-F38D-4A76-A1A6-2AE54B9823D6}" sibTransId="{4D031448-ADBF-4240-BF07-8DFA4FAB9249}"/>
    <dgm:cxn modelId="{4ACF825E-6B87-47C6-8BBF-8EE9310CE22E}" type="presOf" srcId="{306F461A-E638-4ED3-8691-3FC7C9C2ED83}" destId="{4C52A8B6-8DBE-4D1A-8A21-66DC49F0DC88}" srcOrd="0" destOrd="0" presId="urn:microsoft.com/office/officeart/2005/8/layout/hierarchy2"/>
    <dgm:cxn modelId="{67B2DB61-2AA4-455C-A3C2-5547D8B3D849}" type="presOf" srcId="{430A6D73-AE85-4CE6-BA40-DBC5E6AC98F6}" destId="{B1AE5197-B4A0-466F-989C-CF42B6B32A36}" srcOrd="0" destOrd="0" presId="urn:microsoft.com/office/officeart/2005/8/layout/hierarchy2"/>
    <dgm:cxn modelId="{19B81463-F0EC-4E1B-B973-2FA4EE41AA85}" type="presOf" srcId="{B6785586-D387-4466-9685-D9E01FE98AED}" destId="{C76BFF7F-E1B6-47D9-BB51-EB4F93218459}" srcOrd="0" destOrd="0" presId="urn:microsoft.com/office/officeart/2005/8/layout/hierarchy2"/>
    <dgm:cxn modelId="{9FEB6A67-DD3C-4619-A59C-96FBF9B8A909}" type="presOf" srcId="{AEB8ED86-3D18-438B-B419-102D563C5B5D}" destId="{7B4AABAE-F8C1-420B-8254-DF3F2172E20F}" srcOrd="1" destOrd="0" presId="urn:microsoft.com/office/officeart/2005/8/layout/hierarchy2"/>
    <dgm:cxn modelId="{1DB52B48-D07E-4FA2-BA0A-B219E2A3EB3C}" type="presOf" srcId="{308DA76D-CF07-48D0-B3F3-55759A6C55D5}" destId="{FF01C340-28D5-4D10-B25B-1E475B604540}" srcOrd="0" destOrd="0" presId="urn:microsoft.com/office/officeart/2005/8/layout/hierarchy2"/>
    <dgm:cxn modelId="{F1BF0669-91CC-425D-BF3B-B195717ADFDF}" type="presOf" srcId="{7C786BE7-F1B2-4225-8092-08DC0D60F46E}" destId="{1F663A30-F21F-43FE-9A3F-F602FEE2CBBF}" srcOrd="1" destOrd="0" presId="urn:microsoft.com/office/officeart/2005/8/layout/hierarchy2"/>
    <dgm:cxn modelId="{ABB8D669-3CDA-46BD-B244-49875F411D78}" type="presOf" srcId="{607D877F-CFFF-401C-B632-7AF635835877}" destId="{1CF8AC9D-DC16-4457-BEF8-D1F0BCE3AABF}" srcOrd="1" destOrd="0" presId="urn:microsoft.com/office/officeart/2005/8/layout/hierarchy2"/>
    <dgm:cxn modelId="{BDC2174C-381A-4815-81EB-D9A337B9ADAA}" type="presOf" srcId="{7C786BE7-F1B2-4225-8092-08DC0D60F46E}" destId="{08451858-89CD-421A-A8F1-F5E236F24E28}" srcOrd="0" destOrd="0" presId="urn:microsoft.com/office/officeart/2005/8/layout/hierarchy2"/>
    <dgm:cxn modelId="{F771496C-8CD8-48A7-B3F2-C0225E928258}" type="presOf" srcId="{7EF05F76-5CC3-4D1A-8B02-3EC5789F2EB9}" destId="{0B6625C4-7D19-4D61-9764-3014445E019F}" srcOrd="0" destOrd="0" presId="urn:microsoft.com/office/officeart/2005/8/layout/hierarchy2"/>
    <dgm:cxn modelId="{8F62F96F-D40E-4A5F-9D84-5BA8CE10A553}" type="presOf" srcId="{830C5CD5-5628-48EA-A811-61ADFFCF40CD}" destId="{2F3B14BA-3317-4C80-99E0-3A866CB794BC}" srcOrd="0" destOrd="0" presId="urn:microsoft.com/office/officeart/2005/8/layout/hierarchy2"/>
    <dgm:cxn modelId="{06311152-06CE-4172-8821-017B0C05E9DE}" type="presOf" srcId="{B6785586-D387-4466-9685-D9E01FE98AED}" destId="{1E999EF9-0391-4F92-855B-DE37035D7070}" srcOrd="1" destOrd="0" presId="urn:microsoft.com/office/officeart/2005/8/layout/hierarchy2"/>
    <dgm:cxn modelId="{3DC2D874-19BF-4A7C-B5BD-8EAA58E8BA2D}" type="presOf" srcId="{411A83F1-49F4-4573-8610-A054293FC5F5}" destId="{ED08B530-57E6-4FCA-BFC7-1A9DDD3C8945}" srcOrd="1" destOrd="0" presId="urn:microsoft.com/office/officeart/2005/8/layout/hierarchy2"/>
    <dgm:cxn modelId="{7DBD8855-0CDC-445C-B927-E97EA4C0CB77}" type="presOf" srcId="{2D00411A-3177-489F-B0B8-FDA1B2A0004A}" destId="{00A5FDAC-A34C-4C4C-979F-8C4C26E2019D}" srcOrd="1" destOrd="0" presId="urn:microsoft.com/office/officeart/2005/8/layout/hierarchy2"/>
    <dgm:cxn modelId="{8435F383-C0F8-4196-B659-CD40D25D08AE}" type="presOf" srcId="{36281EB0-1A93-4BEE-81CA-1E251DBD6E6B}" destId="{291D8F6E-CE46-451B-9699-891F0B2B4041}" srcOrd="0" destOrd="0" presId="urn:microsoft.com/office/officeart/2005/8/layout/hierarchy2"/>
    <dgm:cxn modelId="{48A43187-5485-45C4-B99A-87A29CCB1AB1}" type="presOf" srcId="{496BC845-F38D-4A76-A1A6-2AE54B9823D6}" destId="{FAE00F83-57AE-4536-996B-0BE7A41D3964}" srcOrd="1" destOrd="0" presId="urn:microsoft.com/office/officeart/2005/8/layout/hierarchy2"/>
    <dgm:cxn modelId="{A099058D-6D26-4D6F-BFAA-82098230EB19}" srcId="{306F461A-E638-4ED3-8691-3FC7C9C2ED83}" destId="{1D2BFF65-875E-457B-A2A5-7EFA753999FF}" srcOrd="5" destOrd="0" parTransId="{E0AE28EC-23A0-4FE5-8862-E3C3B1452A5E}" sibTransId="{0A653B7C-DD6B-4B05-81B7-30C0936A8A3A}"/>
    <dgm:cxn modelId="{35C6CA96-7B88-457B-B3D4-63E2A77FD7EB}" type="presOf" srcId="{2CED48A0-7702-4F2D-816D-EA0D6168B608}" destId="{C35B9941-C474-469A-AF79-18A2B12115D7}" srcOrd="1" destOrd="0" presId="urn:microsoft.com/office/officeart/2005/8/layout/hierarchy2"/>
    <dgm:cxn modelId="{7BB0799C-5392-4E45-8301-3E8C884F5F08}" srcId="{306F461A-E638-4ED3-8691-3FC7C9C2ED83}" destId="{308DA76D-CF07-48D0-B3F3-55759A6C55D5}" srcOrd="6" destOrd="0" parTransId="{411A83F1-49F4-4573-8610-A054293FC5F5}" sibTransId="{626ED365-36AE-499D-A893-838C30ACC82C}"/>
    <dgm:cxn modelId="{996D019D-2B93-42A8-BF7D-F3406D906128}" type="presOf" srcId="{E0AE28EC-23A0-4FE5-8862-E3C3B1452A5E}" destId="{014D374B-1896-4F82-A33C-77FA696F103C}" srcOrd="0" destOrd="0" presId="urn:microsoft.com/office/officeart/2005/8/layout/hierarchy2"/>
    <dgm:cxn modelId="{800B379D-D99A-4404-AC10-84C9CDB84533}" type="presOf" srcId="{430A6D73-AE85-4CE6-BA40-DBC5E6AC98F6}" destId="{52095C93-748B-48AE-8EFC-A00705129336}" srcOrd="1" destOrd="0" presId="urn:microsoft.com/office/officeart/2005/8/layout/hierarchy2"/>
    <dgm:cxn modelId="{49EA91A5-3746-4F6D-BE47-BB00EDB3BB12}" srcId="{36281EB0-1A93-4BEE-81CA-1E251DBD6E6B}" destId="{830C5CD5-5628-48EA-A811-61ADFFCF40CD}" srcOrd="0" destOrd="0" parTransId="{E49E14CB-257C-48DF-BC10-C8B886B9994B}" sibTransId="{6313603A-A3CD-4165-A4FE-CCC0EC3E67CA}"/>
    <dgm:cxn modelId="{2EF444B0-AB20-40FC-98EF-ACFC15CC719A}" type="presOf" srcId="{5E212637-A8A1-4C13-939F-86F3FD7F5B16}" destId="{55FD2D53-6DB5-4354-9B0B-2BED9A367CBE}" srcOrd="0" destOrd="0" presId="urn:microsoft.com/office/officeart/2005/8/layout/hierarchy2"/>
    <dgm:cxn modelId="{78B4B0B3-356A-47D0-A46E-49662B3644F4}" type="presOf" srcId="{C2AEEBBF-048E-4FFA-AA81-9658C7DB1FAD}" destId="{C263E742-AE24-424A-997D-7FD560B4CF11}" srcOrd="0" destOrd="0" presId="urn:microsoft.com/office/officeart/2005/8/layout/hierarchy2"/>
    <dgm:cxn modelId="{3B0F36B4-E9C4-4C84-869D-C5E23CC046EA}" type="presOf" srcId="{ACBFDADF-78D7-4EA6-AA5A-99CB7243E913}" destId="{A302DB12-4B35-47B2-AE32-D48DB4A9B339}" srcOrd="0" destOrd="0" presId="urn:microsoft.com/office/officeart/2005/8/layout/hierarchy2"/>
    <dgm:cxn modelId="{E70717CE-2F2A-4803-871F-A88E8C8A61C0}" type="presOf" srcId="{2D00411A-3177-489F-B0B8-FDA1B2A0004A}" destId="{E3B374B3-FE85-4D0B-B369-801AAF765CED}" srcOrd="0" destOrd="0" presId="urn:microsoft.com/office/officeart/2005/8/layout/hierarchy2"/>
    <dgm:cxn modelId="{1AE9ECCE-C98F-4943-8ACB-48386B2E2A69}" type="presOf" srcId="{AEB8ED86-3D18-438B-B419-102D563C5B5D}" destId="{087EE85E-2844-4C5B-BB19-439D5A9DA4B9}" srcOrd="0" destOrd="0" presId="urn:microsoft.com/office/officeart/2005/8/layout/hierarchy2"/>
    <dgm:cxn modelId="{F75F79D2-FDD5-4229-B81C-9B40BB5B7C0E}" srcId="{306F461A-E638-4ED3-8691-3FC7C9C2ED83}" destId="{7EF05F76-5CC3-4D1A-8B02-3EC5789F2EB9}" srcOrd="0" destOrd="0" parTransId="{AEB8ED86-3D18-438B-B419-102D563C5B5D}" sibTransId="{26FB322E-78E6-4AEC-8176-3B497C14025A}"/>
    <dgm:cxn modelId="{58E10AD6-F1D2-4EA5-B0C5-5FCE6BD0D8E9}" srcId="{8615DA9A-0702-4C25-BFF9-F831AD205FDA}" destId="{CC59F91C-5989-4859-A477-AA5AFC8A02D1}" srcOrd="0" destOrd="0" parTransId="{7C786BE7-F1B2-4225-8092-08DC0D60F46E}" sibTransId="{D8EE45A5-61B5-4805-AAAE-63BFB1B26099}"/>
    <dgm:cxn modelId="{9D73DCD7-7B3E-4DC0-8D2C-4F73173067C1}" srcId="{306F461A-E638-4ED3-8691-3FC7C9C2ED83}" destId="{C2AEEBBF-048E-4FFA-AA81-9658C7DB1FAD}" srcOrd="3" destOrd="0" parTransId="{2CED48A0-7702-4F2D-816D-EA0D6168B608}" sibTransId="{37841087-252F-4F67-9D73-F7129E6C07F2}"/>
    <dgm:cxn modelId="{B61AA1E1-81A2-4257-A349-406AD5378E6B}" srcId="{306F461A-E638-4ED3-8691-3FC7C9C2ED83}" destId="{ACBFDADF-78D7-4EA6-AA5A-99CB7243E913}" srcOrd="1" destOrd="0" parTransId="{2D00411A-3177-489F-B0B8-FDA1B2A0004A}" sibTransId="{9F6B8CF6-D0DE-4FB3-A576-AB643D25AA62}"/>
    <dgm:cxn modelId="{D08099E7-72E9-4EFE-A1C2-AEC0E3D0282D}" type="presOf" srcId="{496BC845-F38D-4A76-A1A6-2AE54B9823D6}" destId="{7834DDCB-B94E-4DE6-ACA0-162E33198590}" srcOrd="0" destOrd="0" presId="urn:microsoft.com/office/officeart/2005/8/layout/hierarchy2"/>
    <dgm:cxn modelId="{E0CA9BEE-9E75-4045-8320-86A8B93026CC}" type="presOf" srcId="{8615DA9A-0702-4C25-BFF9-F831AD205FDA}" destId="{0670E227-9F6F-4CC3-AFD7-D73A523F2202}" srcOrd="0" destOrd="0" presId="urn:microsoft.com/office/officeart/2005/8/layout/hierarchy2"/>
    <dgm:cxn modelId="{43B331FE-D0B5-472A-9322-DD62CD9A9529}" type="presParOf" srcId="{291D8F6E-CE46-451B-9699-891F0B2B4041}" destId="{C01FCDF9-82C6-4320-99FD-EC3C7ECC2441}" srcOrd="0" destOrd="0" presId="urn:microsoft.com/office/officeart/2005/8/layout/hierarchy2"/>
    <dgm:cxn modelId="{AEC87FAB-2242-4879-B8C2-E732605BADE3}" type="presParOf" srcId="{C01FCDF9-82C6-4320-99FD-EC3C7ECC2441}" destId="{2F3B14BA-3317-4C80-99E0-3A866CB794BC}" srcOrd="0" destOrd="0" presId="urn:microsoft.com/office/officeart/2005/8/layout/hierarchy2"/>
    <dgm:cxn modelId="{663DE88E-B2E0-4B21-B5C7-BE3F56189565}" type="presParOf" srcId="{C01FCDF9-82C6-4320-99FD-EC3C7ECC2441}" destId="{E3CE3DFF-CC90-47DA-B42C-99336FB26673}" srcOrd="1" destOrd="0" presId="urn:microsoft.com/office/officeart/2005/8/layout/hierarchy2"/>
    <dgm:cxn modelId="{AE8B73AE-D3C4-47EA-A495-A353E4B05B6A}" type="presParOf" srcId="{E3CE3DFF-CC90-47DA-B42C-99336FB26673}" destId="{B1AE5197-B4A0-466F-989C-CF42B6B32A36}" srcOrd="0" destOrd="0" presId="urn:microsoft.com/office/officeart/2005/8/layout/hierarchy2"/>
    <dgm:cxn modelId="{1B89B594-4AB4-4F5B-B259-F835507977EC}" type="presParOf" srcId="{B1AE5197-B4A0-466F-989C-CF42B6B32A36}" destId="{52095C93-748B-48AE-8EFC-A00705129336}" srcOrd="0" destOrd="0" presId="urn:microsoft.com/office/officeart/2005/8/layout/hierarchy2"/>
    <dgm:cxn modelId="{BBFD0D52-A109-479B-AEFF-9CD4E477C66B}" type="presParOf" srcId="{E3CE3DFF-CC90-47DA-B42C-99336FB26673}" destId="{99E71779-64D3-4DE9-A55A-CF95785BD4D0}" srcOrd="1" destOrd="0" presId="urn:microsoft.com/office/officeart/2005/8/layout/hierarchy2"/>
    <dgm:cxn modelId="{8CEEA8AA-A2F3-462C-82F5-53C57B735DD3}" type="presParOf" srcId="{99E71779-64D3-4DE9-A55A-CF95785BD4D0}" destId="{0670E227-9F6F-4CC3-AFD7-D73A523F2202}" srcOrd="0" destOrd="0" presId="urn:microsoft.com/office/officeart/2005/8/layout/hierarchy2"/>
    <dgm:cxn modelId="{217C6307-BB7A-4EC8-AC3F-F7300BF5D2AE}" type="presParOf" srcId="{99E71779-64D3-4DE9-A55A-CF95785BD4D0}" destId="{B91747B1-E96B-458E-B9B3-983DE8BC76E8}" srcOrd="1" destOrd="0" presId="urn:microsoft.com/office/officeart/2005/8/layout/hierarchy2"/>
    <dgm:cxn modelId="{E66E97A2-CAAD-43BB-B187-B2483AB17319}" type="presParOf" srcId="{B91747B1-E96B-458E-B9B3-983DE8BC76E8}" destId="{08451858-89CD-421A-A8F1-F5E236F24E28}" srcOrd="0" destOrd="0" presId="urn:microsoft.com/office/officeart/2005/8/layout/hierarchy2"/>
    <dgm:cxn modelId="{F13DAF40-E430-4511-848E-741F1A256C7E}" type="presParOf" srcId="{08451858-89CD-421A-A8F1-F5E236F24E28}" destId="{1F663A30-F21F-43FE-9A3F-F602FEE2CBBF}" srcOrd="0" destOrd="0" presId="urn:microsoft.com/office/officeart/2005/8/layout/hierarchy2"/>
    <dgm:cxn modelId="{BDA4E1B8-93FB-46AD-A130-7A0722339134}" type="presParOf" srcId="{B91747B1-E96B-458E-B9B3-983DE8BC76E8}" destId="{6D7DFC04-F7CE-4024-AEE1-477D84B55F4B}" srcOrd="1" destOrd="0" presId="urn:microsoft.com/office/officeart/2005/8/layout/hierarchy2"/>
    <dgm:cxn modelId="{02DDF3C6-D36E-437A-9172-72E7C1AC3991}" type="presParOf" srcId="{6D7DFC04-F7CE-4024-AEE1-477D84B55F4B}" destId="{65837943-488E-48AD-AC77-17F896B29E39}" srcOrd="0" destOrd="0" presId="urn:microsoft.com/office/officeart/2005/8/layout/hierarchy2"/>
    <dgm:cxn modelId="{835354A2-4FF9-46B6-B1FC-6558F012627F}" type="presParOf" srcId="{6D7DFC04-F7CE-4024-AEE1-477D84B55F4B}" destId="{FE107EC2-1DE3-465A-A7A1-E60DBF7965D0}" srcOrd="1" destOrd="0" presId="urn:microsoft.com/office/officeart/2005/8/layout/hierarchy2"/>
    <dgm:cxn modelId="{505F7E81-4F6B-4F7E-A15A-8C7953A95F31}" type="presParOf" srcId="{E3CE3DFF-CC90-47DA-B42C-99336FB26673}" destId="{C76BFF7F-E1B6-47D9-BB51-EB4F93218459}" srcOrd="2" destOrd="0" presId="urn:microsoft.com/office/officeart/2005/8/layout/hierarchy2"/>
    <dgm:cxn modelId="{2FA5B20E-B57A-421C-9587-11393621A872}" type="presParOf" srcId="{C76BFF7F-E1B6-47D9-BB51-EB4F93218459}" destId="{1E999EF9-0391-4F92-855B-DE37035D7070}" srcOrd="0" destOrd="0" presId="urn:microsoft.com/office/officeart/2005/8/layout/hierarchy2"/>
    <dgm:cxn modelId="{57A6EAE6-B4C8-4A7D-B3AD-2058A754E36A}" type="presParOf" srcId="{E3CE3DFF-CC90-47DA-B42C-99336FB26673}" destId="{31283874-1D84-4859-AED4-4D3C6D804049}" srcOrd="3" destOrd="0" presId="urn:microsoft.com/office/officeart/2005/8/layout/hierarchy2"/>
    <dgm:cxn modelId="{BBF57357-BED8-430B-BFB5-75CEC3855C30}" type="presParOf" srcId="{31283874-1D84-4859-AED4-4D3C6D804049}" destId="{4C52A8B6-8DBE-4D1A-8A21-66DC49F0DC88}" srcOrd="0" destOrd="0" presId="urn:microsoft.com/office/officeart/2005/8/layout/hierarchy2"/>
    <dgm:cxn modelId="{6E8AF197-44F3-409C-904E-00C588F6D9F1}" type="presParOf" srcId="{31283874-1D84-4859-AED4-4D3C6D804049}" destId="{FE4D35DC-17C6-4466-897A-631C1C0397DD}" srcOrd="1" destOrd="0" presId="urn:microsoft.com/office/officeart/2005/8/layout/hierarchy2"/>
    <dgm:cxn modelId="{63CB0251-8E20-487D-BF0E-0BFFB5BB8B0D}" type="presParOf" srcId="{FE4D35DC-17C6-4466-897A-631C1C0397DD}" destId="{087EE85E-2844-4C5B-BB19-439D5A9DA4B9}" srcOrd="0" destOrd="0" presId="urn:microsoft.com/office/officeart/2005/8/layout/hierarchy2"/>
    <dgm:cxn modelId="{C44324E5-4F51-473E-9C5B-3C56F88D498F}" type="presParOf" srcId="{087EE85E-2844-4C5B-BB19-439D5A9DA4B9}" destId="{7B4AABAE-F8C1-420B-8254-DF3F2172E20F}" srcOrd="0" destOrd="0" presId="urn:microsoft.com/office/officeart/2005/8/layout/hierarchy2"/>
    <dgm:cxn modelId="{61686A7B-7B3F-4FA1-A844-6EAE676A7531}" type="presParOf" srcId="{FE4D35DC-17C6-4466-897A-631C1C0397DD}" destId="{87DBB12F-486C-47FC-A2F2-AFE2C01DE06D}" srcOrd="1" destOrd="0" presId="urn:microsoft.com/office/officeart/2005/8/layout/hierarchy2"/>
    <dgm:cxn modelId="{525A6CBB-F2D6-462E-9557-10B67642E023}" type="presParOf" srcId="{87DBB12F-486C-47FC-A2F2-AFE2C01DE06D}" destId="{0B6625C4-7D19-4D61-9764-3014445E019F}" srcOrd="0" destOrd="0" presId="urn:microsoft.com/office/officeart/2005/8/layout/hierarchy2"/>
    <dgm:cxn modelId="{DAA6FBBA-B946-4E58-A79E-5B43F9AAE244}" type="presParOf" srcId="{87DBB12F-486C-47FC-A2F2-AFE2C01DE06D}" destId="{78B5FA32-9904-4D0D-B97A-E55393180A47}" srcOrd="1" destOrd="0" presId="urn:microsoft.com/office/officeart/2005/8/layout/hierarchy2"/>
    <dgm:cxn modelId="{F6AE9120-E6EE-4B6A-AD85-FF1A64F859E9}" type="presParOf" srcId="{FE4D35DC-17C6-4466-897A-631C1C0397DD}" destId="{E3B374B3-FE85-4D0B-B369-801AAF765CED}" srcOrd="2" destOrd="0" presId="urn:microsoft.com/office/officeart/2005/8/layout/hierarchy2"/>
    <dgm:cxn modelId="{A0EA89A4-17DC-4A74-9159-97DF9A38BC73}" type="presParOf" srcId="{E3B374B3-FE85-4D0B-B369-801AAF765CED}" destId="{00A5FDAC-A34C-4C4C-979F-8C4C26E2019D}" srcOrd="0" destOrd="0" presId="urn:microsoft.com/office/officeart/2005/8/layout/hierarchy2"/>
    <dgm:cxn modelId="{00A58985-A50F-43B7-AF9D-9310870ADD10}" type="presParOf" srcId="{FE4D35DC-17C6-4466-897A-631C1C0397DD}" destId="{83F105B7-7B07-49AF-828C-BCB607621DD0}" srcOrd="3" destOrd="0" presId="urn:microsoft.com/office/officeart/2005/8/layout/hierarchy2"/>
    <dgm:cxn modelId="{A2A0DE3B-5F54-43A6-AB6F-20FF66753A84}" type="presParOf" srcId="{83F105B7-7B07-49AF-828C-BCB607621DD0}" destId="{A302DB12-4B35-47B2-AE32-D48DB4A9B339}" srcOrd="0" destOrd="0" presId="urn:microsoft.com/office/officeart/2005/8/layout/hierarchy2"/>
    <dgm:cxn modelId="{1FDDF0F6-2C5D-4393-B9EF-320B1C8CA21C}" type="presParOf" srcId="{83F105B7-7B07-49AF-828C-BCB607621DD0}" destId="{A7E85D90-4843-439C-BE7B-7DED61BA7C2D}" srcOrd="1" destOrd="0" presId="urn:microsoft.com/office/officeart/2005/8/layout/hierarchy2"/>
    <dgm:cxn modelId="{1749B95C-9AB3-43B1-B751-BD75A04DF212}" type="presParOf" srcId="{FE4D35DC-17C6-4466-897A-631C1C0397DD}" destId="{3A95D46D-FE15-4A99-82D9-5E722F539969}" srcOrd="4" destOrd="0" presId="urn:microsoft.com/office/officeart/2005/8/layout/hierarchy2"/>
    <dgm:cxn modelId="{BB72B8D7-F113-4A86-9C1A-52F78CC2888C}" type="presParOf" srcId="{3A95D46D-FE15-4A99-82D9-5E722F539969}" destId="{1CF8AC9D-DC16-4457-BEF8-D1F0BCE3AABF}" srcOrd="0" destOrd="0" presId="urn:microsoft.com/office/officeart/2005/8/layout/hierarchy2"/>
    <dgm:cxn modelId="{957D42EA-8D01-450A-9FC4-C22C179468AB}" type="presParOf" srcId="{FE4D35DC-17C6-4466-897A-631C1C0397DD}" destId="{1D386F74-8319-4491-940B-77841DDD11CA}" srcOrd="5" destOrd="0" presId="urn:microsoft.com/office/officeart/2005/8/layout/hierarchy2"/>
    <dgm:cxn modelId="{287BDB59-9A6A-4023-97CD-476992D8DF2E}" type="presParOf" srcId="{1D386F74-8319-4491-940B-77841DDD11CA}" destId="{29B2F0A2-F138-4BD4-A5A6-D123B13925ED}" srcOrd="0" destOrd="0" presId="urn:microsoft.com/office/officeart/2005/8/layout/hierarchy2"/>
    <dgm:cxn modelId="{FA703909-6A2B-475D-8BC4-8298AAB171EC}" type="presParOf" srcId="{1D386F74-8319-4491-940B-77841DDD11CA}" destId="{99AF1496-2145-4347-A1CE-77F79D7D439C}" srcOrd="1" destOrd="0" presId="urn:microsoft.com/office/officeart/2005/8/layout/hierarchy2"/>
    <dgm:cxn modelId="{4A0D49E0-5200-4535-88FB-30611A89B534}" type="presParOf" srcId="{FE4D35DC-17C6-4466-897A-631C1C0397DD}" destId="{32CE2293-E351-4467-A7E3-8B7DFB343E6F}" srcOrd="6" destOrd="0" presId="urn:microsoft.com/office/officeart/2005/8/layout/hierarchy2"/>
    <dgm:cxn modelId="{E97E271E-06EF-4696-B463-20184F1D0DE4}" type="presParOf" srcId="{32CE2293-E351-4467-A7E3-8B7DFB343E6F}" destId="{C35B9941-C474-469A-AF79-18A2B12115D7}" srcOrd="0" destOrd="0" presId="urn:microsoft.com/office/officeart/2005/8/layout/hierarchy2"/>
    <dgm:cxn modelId="{01AB9784-BD2A-4D4F-8716-D3A825488503}" type="presParOf" srcId="{FE4D35DC-17C6-4466-897A-631C1C0397DD}" destId="{DED23911-A0BF-47BF-A644-318E906C76F6}" srcOrd="7" destOrd="0" presId="urn:microsoft.com/office/officeart/2005/8/layout/hierarchy2"/>
    <dgm:cxn modelId="{344B5994-5BA5-4A65-81CF-02C9FC5C5DCA}" type="presParOf" srcId="{DED23911-A0BF-47BF-A644-318E906C76F6}" destId="{C263E742-AE24-424A-997D-7FD560B4CF11}" srcOrd="0" destOrd="0" presId="urn:microsoft.com/office/officeart/2005/8/layout/hierarchy2"/>
    <dgm:cxn modelId="{E6419546-E8E7-4EDD-B966-31487D4103B3}" type="presParOf" srcId="{DED23911-A0BF-47BF-A644-318E906C76F6}" destId="{019BC76B-D4C2-48BA-A84A-758B49B1BD18}" srcOrd="1" destOrd="0" presId="urn:microsoft.com/office/officeart/2005/8/layout/hierarchy2"/>
    <dgm:cxn modelId="{4D2C2835-63A6-4DBA-9341-ABC810844DF9}" type="presParOf" srcId="{FE4D35DC-17C6-4466-897A-631C1C0397DD}" destId="{7834DDCB-B94E-4DE6-ACA0-162E33198590}" srcOrd="8" destOrd="0" presId="urn:microsoft.com/office/officeart/2005/8/layout/hierarchy2"/>
    <dgm:cxn modelId="{BFE7A198-9E15-4545-A6EE-443BB7A75AF7}" type="presParOf" srcId="{7834DDCB-B94E-4DE6-ACA0-162E33198590}" destId="{FAE00F83-57AE-4536-996B-0BE7A41D3964}" srcOrd="0" destOrd="0" presId="urn:microsoft.com/office/officeart/2005/8/layout/hierarchy2"/>
    <dgm:cxn modelId="{99076689-009E-4F69-A7DF-C863C6E3BD3B}" type="presParOf" srcId="{FE4D35DC-17C6-4466-897A-631C1C0397DD}" destId="{4734FE82-9885-4EB1-BB08-9F17A2EFE684}" srcOrd="9" destOrd="0" presId="urn:microsoft.com/office/officeart/2005/8/layout/hierarchy2"/>
    <dgm:cxn modelId="{27ECE8B3-4BD0-4080-AE0B-A687B6814F91}" type="presParOf" srcId="{4734FE82-9885-4EB1-BB08-9F17A2EFE684}" destId="{55FD2D53-6DB5-4354-9B0B-2BED9A367CBE}" srcOrd="0" destOrd="0" presId="urn:microsoft.com/office/officeart/2005/8/layout/hierarchy2"/>
    <dgm:cxn modelId="{03DE5833-C110-433E-ACF0-7AC716BFE86B}" type="presParOf" srcId="{4734FE82-9885-4EB1-BB08-9F17A2EFE684}" destId="{8430758B-6410-4A79-B5AE-979C78213455}" srcOrd="1" destOrd="0" presId="urn:microsoft.com/office/officeart/2005/8/layout/hierarchy2"/>
    <dgm:cxn modelId="{4132D68D-B9C2-44B4-9586-E71F076E1C18}" type="presParOf" srcId="{FE4D35DC-17C6-4466-897A-631C1C0397DD}" destId="{014D374B-1896-4F82-A33C-77FA696F103C}" srcOrd="10" destOrd="0" presId="urn:microsoft.com/office/officeart/2005/8/layout/hierarchy2"/>
    <dgm:cxn modelId="{6CB794C4-D6FC-4D77-9DDC-C67EC5B0F984}" type="presParOf" srcId="{014D374B-1896-4F82-A33C-77FA696F103C}" destId="{3A533CDF-A9E0-4674-BD1F-E77F41B912BA}" srcOrd="0" destOrd="0" presId="urn:microsoft.com/office/officeart/2005/8/layout/hierarchy2"/>
    <dgm:cxn modelId="{00D204FA-C253-4F41-A75A-B82475D788B4}" type="presParOf" srcId="{FE4D35DC-17C6-4466-897A-631C1C0397DD}" destId="{E307E9EC-4D95-495A-9E86-0AFB8CC4D5F8}" srcOrd="11" destOrd="0" presId="urn:microsoft.com/office/officeart/2005/8/layout/hierarchy2"/>
    <dgm:cxn modelId="{36B3AB19-DD6E-434C-9D0B-3CB249BA0367}" type="presParOf" srcId="{E307E9EC-4D95-495A-9E86-0AFB8CC4D5F8}" destId="{1A30E202-E258-4750-A072-E47DA9849AFE}" srcOrd="0" destOrd="0" presId="urn:microsoft.com/office/officeart/2005/8/layout/hierarchy2"/>
    <dgm:cxn modelId="{FBAA4F75-40D2-425B-9A17-F3AB2C8F2108}" type="presParOf" srcId="{E307E9EC-4D95-495A-9E86-0AFB8CC4D5F8}" destId="{1A105895-8B68-40A4-886C-D91C9FF5E247}" srcOrd="1" destOrd="0" presId="urn:microsoft.com/office/officeart/2005/8/layout/hierarchy2"/>
    <dgm:cxn modelId="{5C9CB638-6A1A-4B3C-B841-A5E3D9760A07}" type="presParOf" srcId="{FE4D35DC-17C6-4466-897A-631C1C0397DD}" destId="{18E9D311-2ED5-4476-B50C-F0CE1CB2F613}" srcOrd="12" destOrd="0" presId="urn:microsoft.com/office/officeart/2005/8/layout/hierarchy2"/>
    <dgm:cxn modelId="{6E6E0F81-2781-4E66-AF53-5CD1B8FF4BB2}" type="presParOf" srcId="{18E9D311-2ED5-4476-B50C-F0CE1CB2F613}" destId="{ED08B530-57E6-4FCA-BFC7-1A9DDD3C8945}" srcOrd="0" destOrd="0" presId="urn:microsoft.com/office/officeart/2005/8/layout/hierarchy2"/>
    <dgm:cxn modelId="{15BF3B90-7BE3-46B0-A100-4114DA12178C}" type="presParOf" srcId="{FE4D35DC-17C6-4466-897A-631C1C0397DD}" destId="{F170B800-5EA0-44EE-ABEE-CEEA18035007}" srcOrd="13" destOrd="0" presId="urn:microsoft.com/office/officeart/2005/8/layout/hierarchy2"/>
    <dgm:cxn modelId="{A2A47247-F5A5-4113-8E45-365FF89C9472}" type="presParOf" srcId="{F170B800-5EA0-44EE-ABEE-CEEA18035007}" destId="{FF01C340-28D5-4D10-B25B-1E475B604540}" srcOrd="0" destOrd="0" presId="urn:microsoft.com/office/officeart/2005/8/layout/hierarchy2"/>
    <dgm:cxn modelId="{A5CC762E-BFD9-4ABB-BA68-31E14D2FE469}" type="presParOf" srcId="{F170B800-5EA0-44EE-ABEE-CEEA18035007}" destId="{63D063E9-17E3-4E6E-A842-5477374200F3}" srcOrd="1" destOrd="0" presId="urn:microsoft.com/office/officeart/2005/8/layout/hierarchy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6281EB0-1A93-4BEE-81CA-1E251DBD6E6B}" type="doc">
      <dgm:prSet loTypeId="urn:microsoft.com/office/officeart/2005/8/layout/hierarchy2" loCatId="hierarchy" qsTypeId="urn:microsoft.com/office/officeart/2005/8/quickstyle/simple1" qsCatId="simple" csTypeId="urn:microsoft.com/office/officeart/2005/8/colors/colorful1" csCatId="colorful" phldr="1"/>
      <dgm:spPr/>
      <dgm:t>
        <a:bodyPr/>
        <a:lstStyle/>
        <a:p>
          <a:endParaRPr lang="es-ES"/>
        </a:p>
      </dgm:t>
    </dgm:pt>
    <dgm:pt modelId="{830C5CD5-5628-48EA-A811-61ADFFCF40CD}">
      <dgm:prSet phldrT="[Texto]" phldr="0"/>
      <dgm:spPr>
        <a:solidFill>
          <a:schemeClr val="tx2">
            <a:lumMod val="75000"/>
          </a:schemeClr>
        </a:solidFill>
      </dgm:spPr>
      <dgm:t>
        <a:bodyPr/>
        <a:lstStyle/>
        <a:p>
          <a:pPr rtl="0"/>
          <a:r>
            <a:rPr lang="es-ES" dirty="0">
              <a:solidFill>
                <a:schemeClr val="bg1"/>
              </a:solidFill>
              <a:latin typeface="Arial Nova"/>
            </a:rPr>
            <a:t> Subprograma 3. Dirección Operativa</a:t>
          </a:r>
        </a:p>
      </dgm:t>
    </dgm:pt>
    <dgm:pt modelId="{E49E14CB-257C-48DF-BC10-C8B886B9994B}" type="parTrans" cxnId="{49EA91A5-3746-4F6D-BE47-BB00EDB3BB12}">
      <dgm:prSet/>
      <dgm:spPr/>
      <dgm:t>
        <a:bodyPr/>
        <a:lstStyle/>
        <a:p>
          <a:endParaRPr lang="es-ES">
            <a:solidFill>
              <a:sysClr val="windowText" lastClr="000000"/>
            </a:solidFill>
          </a:endParaRPr>
        </a:p>
      </dgm:t>
    </dgm:pt>
    <dgm:pt modelId="{6313603A-A3CD-4165-A4FE-CCC0EC3E67CA}" type="sibTrans" cxnId="{49EA91A5-3746-4F6D-BE47-BB00EDB3BB12}">
      <dgm:prSet/>
      <dgm:spPr/>
      <dgm:t>
        <a:bodyPr/>
        <a:lstStyle/>
        <a:p>
          <a:endParaRPr lang="es-ES">
            <a:solidFill>
              <a:sysClr val="windowText" lastClr="000000"/>
            </a:solidFill>
          </a:endParaRPr>
        </a:p>
      </dgm:t>
    </dgm:pt>
    <dgm:pt modelId="{306F461A-E638-4ED3-8691-3FC7C9C2ED83}">
      <dgm:prSet phldrT="[Texto]" phldr="0"/>
      <dgm:spPr>
        <a:solidFill>
          <a:schemeClr val="accent4"/>
        </a:solidFill>
      </dgm:spPr>
      <dgm:t>
        <a:bodyPr/>
        <a:lstStyle/>
        <a:p>
          <a:r>
            <a:rPr lang="es-ES" dirty="0">
              <a:solidFill>
                <a:sysClr val="windowText" lastClr="000000"/>
              </a:solidFill>
              <a:latin typeface="Arial Nova"/>
            </a:rPr>
            <a:t>2. Prevención de Emergencias </a:t>
          </a:r>
          <a:endParaRPr lang="es-ES" dirty="0">
            <a:solidFill>
              <a:sysClr val="windowText" lastClr="000000"/>
            </a:solidFill>
          </a:endParaRPr>
        </a:p>
      </dgm:t>
    </dgm:pt>
    <dgm:pt modelId="{B6785586-D387-4466-9685-D9E01FE98AED}" type="parTrans" cxnId="{31E2412D-BBE4-4BEB-B755-5FDE8E1E43E1}">
      <dgm:prSet/>
      <dgm:spPr/>
      <dgm:t>
        <a:bodyPr/>
        <a:lstStyle/>
        <a:p>
          <a:endParaRPr lang="es-ES">
            <a:solidFill>
              <a:sysClr val="windowText" lastClr="000000"/>
            </a:solidFill>
          </a:endParaRPr>
        </a:p>
      </dgm:t>
    </dgm:pt>
    <dgm:pt modelId="{C18E3AEE-A8CF-4F9C-97B1-AF5CB9287864}" type="sibTrans" cxnId="{31E2412D-BBE4-4BEB-B755-5FDE8E1E43E1}">
      <dgm:prSet/>
      <dgm:spPr/>
      <dgm:t>
        <a:bodyPr/>
        <a:lstStyle/>
        <a:p>
          <a:endParaRPr lang="es-ES">
            <a:solidFill>
              <a:sysClr val="windowText" lastClr="000000"/>
            </a:solidFill>
          </a:endParaRPr>
        </a:p>
      </dgm:t>
    </dgm:pt>
    <dgm:pt modelId="{888AB201-7380-45BC-B4DD-EF1E60933AAF}">
      <dgm:prSet phldrT="[Texto]" phldr="0"/>
      <dgm:spPr/>
      <dgm:t>
        <a:bodyPr/>
        <a:lstStyle/>
        <a:p>
          <a:pPr rtl="0"/>
          <a:r>
            <a:rPr lang="es-ES" dirty="0">
              <a:solidFill>
                <a:sysClr val="windowText" lastClr="000000"/>
              </a:solidFill>
              <a:latin typeface="Arial Nova"/>
            </a:rPr>
            <a:t> 3. Academia de Bomberos </a:t>
          </a:r>
        </a:p>
      </dgm:t>
    </dgm:pt>
    <dgm:pt modelId="{D0885DF7-67D4-4E34-A13C-3B9990B3A971}" type="parTrans" cxnId="{7ED17DB6-1AB4-40C3-A59A-C5C5958D3AB7}">
      <dgm:prSet/>
      <dgm:spPr/>
      <dgm:t>
        <a:bodyPr/>
        <a:lstStyle/>
        <a:p>
          <a:endParaRPr lang="es-ES">
            <a:solidFill>
              <a:sysClr val="windowText" lastClr="000000"/>
            </a:solidFill>
          </a:endParaRPr>
        </a:p>
      </dgm:t>
    </dgm:pt>
    <dgm:pt modelId="{4415E055-94C1-4B6D-B223-C875440D896C}" type="sibTrans" cxnId="{7ED17DB6-1AB4-40C3-A59A-C5C5958D3AB7}">
      <dgm:prSet/>
      <dgm:spPr/>
      <dgm:t>
        <a:bodyPr/>
        <a:lstStyle/>
        <a:p>
          <a:endParaRPr lang="es-ES">
            <a:solidFill>
              <a:sysClr val="windowText" lastClr="000000"/>
            </a:solidFill>
          </a:endParaRPr>
        </a:p>
      </dgm:t>
    </dgm:pt>
    <dgm:pt modelId="{793C7FCE-E1EF-4512-95DE-F1D9A26DA1D6}">
      <dgm:prSet phldrT="[Texto]" phldr="0"/>
      <dgm:spPr/>
      <dgm:t>
        <a:bodyPr/>
        <a:lstStyle/>
        <a:p>
          <a:pPr rtl="0"/>
          <a:r>
            <a:rPr lang="es-ES" dirty="0">
              <a:solidFill>
                <a:sysClr val="windowText" lastClr="000000"/>
              </a:solidFill>
              <a:latin typeface="Arial Nova"/>
            </a:rPr>
            <a:t> 4. Ingeniería</a:t>
          </a:r>
        </a:p>
      </dgm:t>
    </dgm:pt>
    <dgm:pt modelId="{72DB5172-B83B-4261-BA85-39F7CE6FBAD9}" type="parTrans" cxnId="{6E3F6DB1-1313-4C21-91EC-DB7568E379D1}">
      <dgm:prSet/>
      <dgm:spPr/>
      <dgm:t>
        <a:bodyPr/>
        <a:lstStyle/>
        <a:p>
          <a:endParaRPr lang="es-ES">
            <a:solidFill>
              <a:sysClr val="windowText" lastClr="000000"/>
            </a:solidFill>
          </a:endParaRPr>
        </a:p>
      </dgm:t>
    </dgm:pt>
    <dgm:pt modelId="{D7943A1E-8473-4D90-B95C-3F3F1C284A2D}" type="sibTrans" cxnId="{6E3F6DB1-1313-4C21-91EC-DB7568E379D1}">
      <dgm:prSet/>
      <dgm:spPr/>
      <dgm:t>
        <a:bodyPr/>
        <a:lstStyle/>
        <a:p>
          <a:endParaRPr lang="es-ES">
            <a:solidFill>
              <a:sysClr val="windowText" lastClr="000000"/>
            </a:solidFill>
          </a:endParaRPr>
        </a:p>
      </dgm:t>
    </dgm:pt>
    <dgm:pt modelId="{77821426-F4C1-4CE8-A0DF-C8B04A4072D0}">
      <dgm:prSet phldrT="[Texto]" phldr="0"/>
      <dgm:spPr>
        <a:solidFill>
          <a:schemeClr val="accent4"/>
        </a:solidFill>
      </dgm:spPr>
      <dgm:t>
        <a:bodyPr/>
        <a:lstStyle/>
        <a:p>
          <a:pPr rtl="0"/>
          <a:r>
            <a:rPr lang="es-ES" dirty="0">
              <a:solidFill>
                <a:sysClr val="windowText" lastClr="000000"/>
              </a:solidFill>
              <a:latin typeface="Arial Nova"/>
            </a:rPr>
            <a:t>3. Continuidad Operativa </a:t>
          </a:r>
        </a:p>
      </dgm:t>
    </dgm:pt>
    <dgm:pt modelId="{4D332DD7-A7C0-4B45-9353-DD9531F69479}" type="parTrans" cxnId="{07FD1C41-532E-4145-BFF8-2315DEE4FA23}">
      <dgm:prSet/>
      <dgm:spPr/>
      <dgm:t>
        <a:bodyPr/>
        <a:lstStyle/>
        <a:p>
          <a:endParaRPr lang="es-ES">
            <a:solidFill>
              <a:sysClr val="windowText" lastClr="000000"/>
            </a:solidFill>
          </a:endParaRPr>
        </a:p>
      </dgm:t>
    </dgm:pt>
    <dgm:pt modelId="{209800EF-151B-449B-A00B-FC0968540618}" type="sibTrans" cxnId="{07FD1C41-532E-4145-BFF8-2315DEE4FA23}">
      <dgm:prSet/>
      <dgm:spPr/>
      <dgm:t>
        <a:bodyPr/>
        <a:lstStyle/>
        <a:p>
          <a:endParaRPr lang="es-ES">
            <a:solidFill>
              <a:sysClr val="windowText" lastClr="000000"/>
            </a:solidFill>
          </a:endParaRPr>
        </a:p>
      </dgm:t>
    </dgm:pt>
    <dgm:pt modelId="{B9272123-3473-42BC-BED0-830C7D3CD691}">
      <dgm:prSet phldrT="[Texto]" phldr="0"/>
      <dgm:spPr/>
      <dgm:t>
        <a:bodyPr/>
        <a:lstStyle/>
        <a:p>
          <a:pPr rtl="0"/>
          <a:r>
            <a:rPr lang="es-ES" dirty="0">
              <a:solidFill>
                <a:sysClr val="windowText" lastClr="000000"/>
              </a:solidFill>
              <a:latin typeface="Arial Nova"/>
            </a:rPr>
            <a:t> 2. Tecnologías de Información y Comunicaciones </a:t>
          </a:r>
        </a:p>
      </dgm:t>
    </dgm:pt>
    <dgm:pt modelId="{EDACAA79-A5E7-43B2-95CB-B2C47E2E1EE3}" type="parTrans" cxnId="{7D8A1AFA-7D73-4DC0-AC21-4C1B4B2C7600}">
      <dgm:prSet/>
      <dgm:spPr/>
      <dgm:t>
        <a:bodyPr/>
        <a:lstStyle/>
        <a:p>
          <a:endParaRPr lang="es-ES">
            <a:solidFill>
              <a:sysClr val="windowText" lastClr="000000"/>
            </a:solidFill>
          </a:endParaRPr>
        </a:p>
      </dgm:t>
    </dgm:pt>
    <dgm:pt modelId="{19B7E813-E902-42C7-BFEC-A324079BC8AB}" type="sibTrans" cxnId="{7D8A1AFA-7D73-4DC0-AC21-4C1B4B2C7600}">
      <dgm:prSet/>
      <dgm:spPr/>
      <dgm:t>
        <a:bodyPr/>
        <a:lstStyle/>
        <a:p>
          <a:endParaRPr lang="es-ES">
            <a:solidFill>
              <a:sysClr val="windowText" lastClr="000000"/>
            </a:solidFill>
          </a:endParaRPr>
        </a:p>
      </dgm:t>
    </dgm:pt>
    <dgm:pt modelId="{0926D6C3-C10F-4A46-AF27-E38C05D9577E}">
      <dgm:prSet phldr="0"/>
      <dgm:spPr>
        <a:solidFill>
          <a:schemeClr val="accent4"/>
        </a:solidFill>
      </dgm:spPr>
      <dgm:t>
        <a:bodyPr/>
        <a:lstStyle/>
        <a:p>
          <a:pPr rtl="0"/>
          <a:r>
            <a:rPr lang="es-ES" dirty="0">
              <a:solidFill>
                <a:sysClr val="windowText" lastClr="000000"/>
              </a:solidFill>
              <a:latin typeface="Arial Nova"/>
            </a:rPr>
            <a:t> 1. Atención de Emergencias </a:t>
          </a:r>
        </a:p>
      </dgm:t>
    </dgm:pt>
    <dgm:pt modelId="{43F360D3-03B6-4DDC-AE5F-68F6911D5B49}" type="parTrans" cxnId="{30522DD9-F255-4651-B38B-CEB0F115C5DF}">
      <dgm:prSet/>
      <dgm:spPr/>
      <dgm:t>
        <a:bodyPr/>
        <a:lstStyle/>
        <a:p>
          <a:endParaRPr lang="es-ES">
            <a:solidFill>
              <a:sysClr val="windowText" lastClr="000000"/>
            </a:solidFill>
          </a:endParaRPr>
        </a:p>
      </dgm:t>
    </dgm:pt>
    <dgm:pt modelId="{CEE51C65-6A90-4249-93C5-BA1E2F99610A}" type="sibTrans" cxnId="{30522DD9-F255-4651-B38B-CEB0F115C5DF}">
      <dgm:prSet/>
      <dgm:spPr/>
      <dgm:t>
        <a:bodyPr/>
        <a:lstStyle/>
        <a:p>
          <a:endParaRPr lang="es-CR">
            <a:solidFill>
              <a:sysClr val="windowText" lastClr="000000"/>
            </a:solidFill>
          </a:endParaRPr>
        </a:p>
      </dgm:t>
    </dgm:pt>
    <dgm:pt modelId="{5157F7BE-88BB-46CC-9576-4A269A4961AB}">
      <dgm:prSet phldr="0"/>
      <dgm:spPr/>
      <dgm:t>
        <a:bodyPr/>
        <a:lstStyle/>
        <a:p>
          <a:pPr rtl="0"/>
          <a:r>
            <a:rPr lang="es-ES" dirty="0">
              <a:solidFill>
                <a:sysClr val="windowText" lastClr="000000"/>
              </a:solidFill>
              <a:latin typeface="Arial Nova"/>
            </a:rPr>
            <a:t> 1. Jefatura de Operaciones </a:t>
          </a:r>
        </a:p>
      </dgm:t>
    </dgm:pt>
    <dgm:pt modelId="{08AD29CC-6B4F-4F76-BEF4-C4F3483D81BD}" type="parTrans" cxnId="{2395E4E8-51E9-4F16-BE04-3E24BB86D836}">
      <dgm:prSet/>
      <dgm:spPr/>
      <dgm:t>
        <a:bodyPr/>
        <a:lstStyle/>
        <a:p>
          <a:endParaRPr lang="es-ES">
            <a:solidFill>
              <a:sysClr val="windowText" lastClr="000000"/>
            </a:solidFill>
          </a:endParaRPr>
        </a:p>
      </dgm:t>
    </dgm:pt>
    <dgm:pt modelId="{A75B7E69-2017-4E70-94E5-6C7A8EA4A96B}" type="sibTrans" cxnId="{2395E4E8-51E9-4F16-BE04-3E24BB86D836}">
      <dgm:prSet/>
      <dgm:spPr/>
      <dgm:t>
        <a:bodyPr/>
        <a:lstStyle/>
        <a:p>
          <a:endParaRPr lang="es-CR">
            <a:solidFill>
              <a:sysClr val="windowText" lastClr="000000"/>
            </a:solidFill>
          </a:endParaRPr>
        </a:p>
      </dgm:t>
    </dgm:pt>
    <dgm:pt modelId="{EB0A38A9-E13E-49C5-A9EF-EE22A51F1484}">
      <dgm:prSet phldr="0"/>
      <dgm:spPr/>
      <dgm:t>
        <a:bodyPr/>
        <a:lstStyle/>
        <a:p>
          <a:pPr rtl="0"/>
          <a:r>
            <a:rPr lang="es-ES" dirty="0">
              <a:solidFill>
                <a:sysClr val="windowText" lastClr="000000"/>
              </a:solidFill>
              <a:latin typeface="Arial Nova"/>
            </a:rPr>
            <a:t> 2. Tecnologías de Información y Comunicaciones </a:t>
          </a:r>
        </a:p>
      </dgm:t>
    </dgm:pt>
    <dgm:pt modelId="{290FB1BC-C708-4D67-B429-5935FA2F8099}" type="parTrans" cxnId="{DC0CBFD1-B0B6-418B-9EC7-280A4CFC5DB4}">
      <dgm:prSet/>
      <dgm:spPr/>
      <dgm:t>
        <a:bodyPr/>
        <a:lstStyle/>
        <a:p>
          <a:endParaRPr lang="es-ES">
            <a:solidFill>
              <a:sysClr val="windowText" lastClr="000000"/>
            </a:solidFill>
          </a:endParaRPr>
        </a:p>
      </dgm:t>
    </dgm:pt>
    <dgm:pt modelId="{12FB2AD3-F356-4E31-B5E6-B4E0636CCB1A}" type="sibTrans" cxnId="{DC0CBFD1-B0B6-418B-9EC7-280A4CFC5DB4}">
      <dgm:prSet/>
      <dgm:spPr/>
      <dgm:t>
        <a:bodyPr/>
        <a:lstStyle/>
        <a:p>
          <a:endParaRPr lang="es-CR">
            <a:solidFill>
              <a:sysClr val="windowText" lastClr="000000"/>
            </a:solidFill>
          </a:endParaRPr>
        </a:p>
      </dgm:t>
    </dgm:pt>
    <dgm:pt modelId="{9FA835A1-7C34-4C5B-B538-C8511E6682B8}">
      <dgm:prSet phldr="0"/>
      <dgm:spPr/>
      <dgm:t>
        <a:bodyPr/>
        <a:lstStyle/>
        <a:p>
          <a:pPr rtl="0"/>
          <a:r>
            <a:rPr lang="es-ES" dirty="0">
              <a:solidFill>
                <a:sysClr val="windowText" lastClr="000000"/>
              </a:solidFill>
              <a:latin typeface="Arial Nova"/>
            </a:rPr>
            <a:t> 3. Academia de Bomberos </a:t>
          </a:r>
        </a:p>
      </dgm:t>
    </dgm:pt>
    <dgm:pt modelId="{70A1909A-3C7C-4962-A258-DA860D61C99F}" type="parTrans" cxnId="{55463F04-0E09-4363-8586-3223A61BB126}">
      <dgm:prSet/>
      <dgm:spPr/>
      <dgm:t>
        <a:bodyPr/>
        <a:lstStyle/>
        <a:p>
          <a:endParaRPr lang="es-ES">
            <a:solidFill>
              <a:sysClr val="windowText" lastClr="000000"/>
            </a:solidFill>
          </a:endParaRPr>
        </a:p>
      </dgm:t>
    </dgm:pt>
    <dgm:pt modelId="{0E6FBBB5-373A-42E2-8ED5-0BC20A690C60}" type="sibTrans" cxnId="{55463F04-0E09-4363-8586-3223A61BB126}">
      <dgm:prSet/>
      <dgm:spPr/>
      <dgm:t>
        <a:bodyPr/>
        <a:lstStyle/>
        <a:p>
          <a:endParaRPr lang="es-CR">
            <a:solidFill>
              <a:sysClr val="windowText" lastClr="000000"/>
            </a:solidFill>
          </a:endParaRPr>
        </a:p>
      </dgm:t>
    </dgm:pt>
    <dgm:pt modelId="{291D8F6E-CE46-451B-9699-891F0B2B4041}" type="pres">
      <dgm:prSet presAssocID="{36281EB0-1A93-4BEE-81CA-1E251DBD6E6B}" presName="diagram" presStyleCnt="0">
        <dgm:presLayoutVars>
          <dgm:chPref val="1"/>
          <dgm:dir/>
          <dgm:animOne val="branch"/>
          <dgm:animLvl val="lvl"/>
          <dgm:resizeHandles val="exact"/>
        </dgm:presLayoutVars>
      </dgm:prSet>
      <dgm:spPr/>
    </dgm:pt>
    <dgm:pt modelId="{C01FCDF9-82C6-4320-99FD-EC3C7ECC2441}" type="pres">
      <dgm:prSet presAssocID="{830C5CD5-5628-48EA-A811-61ADFFCF40CD}" presName="root1" presStyleCnt="0"/>
      <dgm:spPr/>
    </dgm:pt>
    <dgm:pt modelId="{2F3B14BA-3317-4C80-99E0-3A866CB794BC}" type="pres">
      <dgm:prSet presAssocID="{830C5CD5-5628-48EA-A811-61ADFFCF40CD}" presName="LevelOneTextNode" presStyleLbl="node0" presStyleIdx="0" presStyleCnt="1">
        <dgm:presLayoutVars>
          <dgm:chPref val="3"/>
        </dgm:presLayoutVars>
      </dgm:prSet>
      <dgm:spPr/>
    </dgm:pt>
    <dgm:pt modelId="{E3CE3DFF-CC90-47DA-B42C-99336FB26673}" type="pres">
      <dgm:prSet presAssocID="{830C5CD5-5628-48EA-A811-61ADFFCF40CD}" presName="level2hierChild" presStyleCnt="0"/>
      <dgm:spPr/>
    </dgm:pt>
    <dgm:pt modelId="{BDD0E324-1A8D-4406-9310-75095A82653C}" type="pres">
      <dgm:prSet presAssocID="{43F360D3-03B6-4DDC-AE5F-68F6911D5B49}" presName="conn2-1" presStyleLbl="parChTrans1D2" presStyleIdx="0" presStyleCnt="3"/>
      <dgm:spPr/>
    </dgm:pt>
    <dgm:pt modelId="{5B492CC1-2150-4639-9761-D1F1F0FD043F}" type="pres">
      <dgm:prSet presAssocID="{43F360D3-03B6-4DDC-AE5F-68F6911D5B49}" presName="connTx" presStyleLbl="parChTrans1D2" presStyleIdx="0" presStyleCnt="3"/>
      <dgm:spPr/>
    </dgm:pt>
    <dgm:pt modelId="{AE4E8E47-6554-4630-8DC6-1BA315406F79}" type="pres">
      <dgm:prSet presAssocID="{0926D6C3-C10F-4A46-AF27-E38C05D9577E}" presName="root2" presStyleCnt="0"/>
      <dgm:spPr/>
    </dgm:pt>
    <dgm:pt modelId="{082CE508-A3DC-49AE-8CC8-92F201C56F7C}" type="pres">
      <dgm:prSet presAssocID="{0926D6C3-C10F-4A46-AF27-E38C05D9577E}" presName="LevelTwoTextNode" presStyleLbl="node2" presStyleIdx="0" presStyleCnt="3">
        <dgm:presLayoutVars>
          <dgm:chPref val="3"/>
        </dgm:presLayoutVars>
      </dgm:prSet>
      <dgm:spPr/>
    </dgm:pt>
    <dgm:pt modelId="{F415ABA1-020E-45AE-AB4D-5942FC0BB5C9}" type="pres">
      <dgm:prSet presAssocID="{0926D6C3-C10F-4A46-AF27-E38C05D9577E}" presName="level3hierChild" presStyleCnt="0"/>
      <dgm:spPr/>
    </dgm:pt>
    <dgm:pt modelId="{B0A095A4-626E-4ED6-AA7F-63045330C9BA}" type="pres">
      <dgm:prSet presAssocID="{08AD29CC-6B4F-4F76-BEF4-C4F3483D81BD}" presName="conn2-1" presStyleLbl="parChTrans1D3" presStyleIdx="0" presStyleCnt="6"/>
      <dgm:spPr/>
    </dgm:pt>
    <dgm:pt modelId="{064CC620-DECA-491A-9A5B-F2F24E746E9A}" type="pres">
      <dgm:prSet presAssocID="{08AD29CC-6B4F-4F76-BEF4-C4F3483D81BD}" presName="connTx" presStyleLbl="parChTrans1D3" presStyleIdx="0" presStyleCnt="6"/>
      <dgm:spPr/>
    </dgm:pt>
    <dgm:pt modelId="{EC568CDB-C4F4-42E8-85B3-B86E438F93D7}" type="pres">
      <dgm:prSet presAssocID="{5157F7BE-88BB-46CC-9576-4A269A4961AB}" presName="root2" presStyleCnt="0"/>
      <dgm:spPr/>
    </dgm:pt>
    <dgm:pt modelId="{6C3F7016-87EC-48A8-9CE7-36B919395DAE}" type="pres">
      <dgm:prSet presAssocID="{5157F7BE-88BB-46CC-9576-4A269A4961AB}" presName="LevelTwoTextNode" presStyleLbl="node3" presStyleIdx="0" presStyleCnt="6">
        <dgm:presLayoutVars>
          <dgm:chPref val="3"/>
        </dgm:presLayoutVars>
      </dgm:prSet>
      <dgm:spPr/>
    </dgm:pt>
    <dgm:pt modelId="{C4590CF6-8B0D-4DC1-9DF5-DC8B8FDB2479}" type="pres">
      <dgm:prSet presAssocID="{5157F7BE-88BB-46CC-9576-4A269A4961AB}" presName="level3hierChild" presStyleCnt="0"/>
      <dgm:spPr/>
    </dgm:pt>
    <dgm:pt modelId="{006FA778-2939-41FE-B105-D4C217A40F7D}" type="pres">
      <dgm:prSet presAssocID="{290FB1BC-C708-4D67-B429-5935FA2F8099}" presName="conn2-1" presStyleLbl="parChTrans1D3" presStyleIdx="1" presStyleCnt="6"/>
      <dgm:spPr/>
    </dgm:pt>
    <dgm:pt modelId="{C6F7D98C-042E-47B4-B9D4-15E333991A14}" type="pres">
      <dgm:prSet presAssocID="{290FB1BC-C708-4D67-B429-5935FA2F8099}" presName="connTx" presStyleLbl="parChTrans1D3" presStyleIdx="1" presStyleCnt="6"/>
      <dgm:spPr/>
    </dgm:pt>
    <dgm:pt modelId="{B3E7AE21-00AD-4C55-83D0-41495B474A5E}" type="pres">
      <dgm:prSet presAssocID="{EB0A38A9-E13E-49C5-A9EF-EE22A51F1484}" presName="root2" presStyleCnt="0"/>
      <dgm:spPr/>
    </dgm:pt>
    <dgm:pt modelId="{C17F5401-CEBB-4812-A6E2-41CFD159D183}" type="pres">
      <dgm:prSet presAssocID="{EB0A38A9-E13E-49C5-A9EF-EE22A51F1484}" presName="LevelTwoTextNode" presStyleLbl="node3" presStyleIdx="1" presStyleCnt="6">
        <dgm:presLayoutVars>
          <dgm:chPref val="3"/>
        </dgm:presLayoutVars>
      </dgm:prSet>
      <dgm:spPr/>
    </dgm:pt>
    <dgm:pt modelId="{2E4B72A3-63BD-4A79-B3B6-A7D75E586D83}" type="pres">
      <dgm:prSet presAssocID="{EB0A38A9-E13E-49C5-A9EF-EE22A51F1484}" presName="level3hierChild" presStyleCnt="0"/>
      <dgm:spPr/>
    </dgm:pt>
    <dgm:pt modelId="{C76BFF7F-E1B6-47D9-BB51-EB4F93218459}" type="pres">
      <dgm:prSet presAssocID="{B6785586-D387-4466-9685-D9E01FE98AED}" presName="conn2-1" presStyleLbl="parChTrans1D2" presStyleIdx="1" presStyleCnt="3"/>
      <dgm:spPr/>
    </dgm:pt>
    <dgm:pt modelId="{1E999EF9-0391-4F92-855B-DE37035D7070}" type="pres">
      <dgm:prSet presAssocID="{B6785586-D387-4466-9685-D9E01FE98AED}" presName="connTx" presStyleLbl="parChTrans1D2" presStyleIdx="1" presStyleCnt="3"/>
      <dgm:spPr/>
    </dgm:pt>
    <dgm:pt modelId="{31283874-1D84-4859-AED4-4D3C6D804049}" type="pres">
      <dgm:prSet presAssocID="{306F461A-E638-4ED3-8691-3FC7C9C2ED83}" presName="root2" presStyleCnt="0"/>
      <dgm:spPr/>
    </dgm:pt>
    <dgm:pt modelId="{4C52A8B6-8DBE-4D1A-8A21-66DC49F0DC88}" type="pres">
      <dgm:prSet presAssocID="{306F461A-E638-4ED3-8691-3FC7C9C2ED83}" presName="LevelTwoTextNode" presStyleLbl="node2" presStyleIdx="1" presStyleCnt="3">
        <dgm:presLayoutVars>
          <dgm:chPref val="3"/>
        </dgm:presLayoutVars>
      </dgm:prSet>
      <dgm:spPr/>
    </dgm:pt>
    <dgm:pt modelId="{FE4D35DC-17C6-4466-897A-631C1C0397DD}" type="pres">
      <dgm:prSet presAssocID="{306F461A-E638-4ED3-8691-3FC7C9C2ED83}" presName="level3hierChild" presStyleCnt="0"/>
      <dgm:spPr/>
    </dgm:pt>
    <dgm:pt modelId="{E673C1A6-96FF-455B-99E1-6E5E0270FE5A}" type="pres">
      <dgm:prSet presAssocID="{D0885DF7-67D4-4E34-A13C-3B9990B3A971}" presName="conn2-1" presStyleLbl="parChTrans1D3" presStyleIdx="2" presStyleCnt="6"/>
      <dgm:spPr/>
    </dgm:pt>
    <dgm:pt modelId="{C93D2616-1E9B-4E3B-8DA0-F365AFB24A0B}" type="pres">
      <dgm:prSet presAssocID="{D0885DF7-67D4-4E34-A13C-3B9990B3A971}" presName="connTx" presStyleLbl="parChTrans1D3" presStyleIdx="2" presStyleCnt="6"/>
      <dgm:spPr/>
    </dgm:pt>
    <dgm:pt modelId="{1879B1B9-188F-4061-BD51-92694309036F}" type="pres">
      <dgm:prSet presAssocID="{888AB201-7380-45BC-B4DD-EF1E60933AAF}" presName="root2" presStyleCnt="0"/>
      <dgm:spPr/>
    </dgm:pt>
    <dgm:pt modelId="{A9204D6E-374B-449F-8AF8-26AF5768992C}" type="pres">
      <dgm:prSet presAssocID="{888AB201-7380-45BC-B4DD-EF1E60933AAF}" presName="LevelTwoTextNode" presStyleLbl="node3" presStyleIdx="2" presStyleCnt="6">
        <dgm:presLayoutVars>
          <dgm:chPref val="3"/>
        </dgm:presLayoutVars>
      </dgm:prSet>
      <dgm:spPr/>
    </dgm:pt>
    <dgm:pt modelId="{43154DC5-890F-42AD-9AEA-96720502B414}" type="pres">
      <dgm:prSet presAssocID="{888AB201-7380-45BC-B4DD-EF1E60933AAF}" presName="level3hierChild" presStyleCnt="0"/>
      <dgm:spPr/>
    </dgm:pt>
    <dgm:pt modelId="{D0ECE921-CCEA-4A06-B239-29ABA68CC7B5}" type="pres">
      <dgm:prSet presAssocID="{72DB5172-B83B-4261-BA85-39F7CE6FBAD9}" presName="conn2-1" presStyleLbl="parChTrans1D3" presStyleIdx="3" presStyleCnt="6"/>
      <dgm:spPr/>
    </dgm:pt>
    <dgm:pt modelId="{8731BBE3-2C0D-4EED-B8E1-DA8A7E65397D}" type="pres">
      <dgm:prSet presAssocID="{72DB5172-B83B-4261-BA85-39F7CE6FBAD9}" presName="connTx" presStyleLbl="parChTrans1D3" presStyleIdx="3" presStyleCnt="6"/>
      <dgm:spPr/>
    </dgm:pt>
    <dgm:pt modelId="{967AA799-F7F7-44C9-B217-F121F919555C}" type="pres">
      <dgm:prSet presAssocID="{793C7FCE-E1EF-4512-95DE-F1D9A26DA1D6}" presName="root2" presStyleCnt="0"/>
      <dgm:spPr/>
    </dgm:pt>
    <dgm:pt modelId="{DCC687AC-330C-4C93-9E07-9946A0C36F26}" type="pres">
      <dgm:prSet presAssocID="{793C7FCE-E1EF-4512-95DE-F1D9A26DA1D6}" presName="LevelTwoTextNode" presStyleLbl="node3" presStyleIdx="3" presStyleCnt="6">
        <dgm:presLayoutVars>
          <dgm:chPref val="3"/>
        </dgm:presLayoutVars>
      </dgm:prSet>
      <dgm:spPr/>
    </dgm:pt>
    <dgm:pt modelId="{FB460A3A-92F6-4172-A884-3980CCDCA227}" type="pres">
      <dgm:prSet presAssocID="{793C7FCE-E1EF-4512-95DE-F1D9A26DA1D6}" presName="level3hierChild" presStyleCnt="0"/>
      <dgm:spPr/>
    </dgm:pt>
    <dgm:pt modelId="{112E73D4-4432-4042-89C1-698A511CACAE}" type="pres">
      <dgm:prSet presAssocID="{4D332DD7-A7C0-4B45-9353-DD9531F69479}" presName="conn2-1" presStyleLbl="parChTrans1D2" presStyleIdx="2" presStyleCnt="3"/>
      <dgm:spPr/>
    </dgm:pt>
    <dgm:pt modelId="{F112AA4F-CF97-435D-9917-B093343D0F3E}" type="pres">
      <dgm:prSet presAssocID="{4D332DD7-A7C0-4B45-9353-DD9531F69479}" presName="connTx" presStyleLbl="parChTrans1D2" presStyleIdx="2" presStyleCnt="3"/>
      <dgm:spPr/>
    </dgm:pt>
    <dgm:pt modelId="{31C81908-2F31-4811-8579-F5CB5082EF5A}" type="pres">
      <dgm:prSet presAssocID="{77821426-F4C1-4CE8-A0DF-C8B04A4072D0}" presName="root2" presStyleCnt="0"/>
      <dgm:spPr/>
    </dgm:pt>
    <dgm:pt modelId="{3AFD7312-2C46-4188-BD49-37F542136DDD}" type="pres">
      <dgm:prSet presAssocID="{77821426-F4C1-4CE8-A0DF-C8B04A4072D0}" presName="LevelTwoTextNode" presStyleLbl="node2" presStyleIdx="2" presStyleCnt="3">
        <dgm:presLayoutVars>
          <dgm:chPref val="3"/>
        </dgm:presLayoutVars>
      </dgm:prSet>
      <dgm:spPr/>
    </dgm:pt>
    <dgm:pt modelId="{4BB72F14-5FDB-42D6-9748-26B930344B1A}" type="pres">
      <dgm:prSet presAssocID="{77821426-F4C1-4CE8-A0DF-C8B04A4072D0}" presName="level3hierChild" presStyleCnt="0"/>
      <dgm:spPr/>
    </dgm:pt>
    <dgm:pt modelId="{224E493C-38CC-4C02-9E8D-B7C3D2262069}" type="pres">
      <dgm:prSet presAssocID="{EDACAA79-A5E7-43B2-95CB-B2C47E2E1EE3}" presName="conn2-1" presStyleLbl="parChTrans1D3" presStyleIdx="4" presStyleCnt="6"/>
      <dgm:spPr/>
    </dgm:pt>
    <dgm:pt modelId="{95E40F83-1A3D-4752-A862-C7FC6CCD5382}" type="pres">
      <dgm:prSet presAssocID="{EDACAA79-A5E7-43B2-95CB-B2C47E2E1EE3}" presName="connTx" presStyleLbl="parChTrans1D3" presStyleIdx="4" presStyleCnt="6"/>
      <dgm:spPr/>
    </dgm:pt>
    <dgm:pt modelId="{EF67DD6C-AC2F-484D-A368-F5BB92AD5F7B}" type="pres">
      <dgm:prSet presAssocID="{B9272123-3473-42BC-BED0-830C7D3CD691}" presName="root2" presStyleCnt="0"/>
      <dgm:spPr/>
    </dgm:pt>
    <dgm:pt modelId="{2E21FE21-F8F7-4765-9DA9-373CEE6D1096}" type="pres">
      <dgm:prSet presAssocID="{B9272123-3473-42BC-BED0-830C7D3CD691}" presName="LevelTwoTextNode" presStyleLbl="node3" presStyleIdx="4" presStyleCnt="6">
        <dgm:presLayoutVars>
          <dgm:chPref val="3"/>
        </dgm:presLayoutVars>
      </dgm:prSet>
      <dgm:spPr/>
    </dgm:pt>
    <dgm:pt modelId="{3B563FEA-2D30-4CEF-9E81-561E757C205D}" type="pres">
      <dgm:prSet presAssocID="{B9272123-3473-42BC-BED0-830C7D3CD691}" presName="level3hierChild" presStyleCnt="0"/>
      <dgm:spPr/>
    </dgm:pt>
    <dgm:pt modelId="{BBA711C3-B82D-4472-9E70-32BF53EDD6E0}" type="pres">
      <dgm:prSet presAssocID="{70A1909A-3C7C-4962-A258-DA860D61C99F}" presName="conn2-1" presStyleLbl="parChTrans1D3" presStyleIdx="5" presStyleCnt="6"/>
      <dgm:spPr/>
    </dgm:pt>
    <dgm:pt modelId="{9DAF294C-39AB-4241-AA92-1B5C68931C94}" type="pres">
      <dgm:prSet presAssocID="{70A1909A-3C7C-4962-A258-DA860D61C99F}" presName="connTx" presStyleLbl="parChTrans1D3" presStyleIdx="5" presStyleCnt="6"/>
      <dgm:spPr/>
    </dgm:pt>
    <dgm:pt modelId="{FFBAD5CF-C873-4856-A197-4A0D9E00BAE9}" type="pres">
      <dgm:prSet presAssocID="{9FA835A1-7C34-4C5B-B538-C8511E6682B8}" presName="root2" presStyleCnt="0"/>
      <dgm:spPr/>
    </dgm:pt>
    <dgm:pt modelId="{CD7CB853-4827-49D1-A295-56F8FB54BF22}" type="pres">
      <dgm:prSet presAssocID="{9FA835A1-7C34-4C5B-B538-C8511E6682B8}" presName="LevelTwoTextNode" presStyleLbl="node3" presStyleIdx="5" presStyleCnt="6">
        <dgm:presLayoutVars>
          <dgm:chPref val="3"/>
        </dgm:presLayoutVars>
      </dgm:prSet>
      <dgm:spPr/>
    </dgm:pt>
    <dgm:pt modelId="{FD393C56-9955-494B-A0E8-E63C791C260A}" type="pres">
      <dgm:prSet presAssocID="{9FA835A1-7C34-4C5B-B538-C8511E6682B8}" presName="level3hierChild" presStyleCnt="0"/>
      <dgm:spPr/>
    </dgm:pt>
  </dgm:ptLst>
  <dgm:cxnLst>
    <dgm:cxn modelId="{55463F04-0E09-4363-8586-3223A61BB126}" srcId="{77821426-F4C1-4CE8-A0DF-C8B04A4072D0}" destId="{9FA835A1-7C34-4C5B-B538-C8511E6682B8}" srcOrd="1" destOrd="0" parTransId="{70A1909A-3C7C-4962-A258-DA860D61C99F}" sibTransId="{0E6FBBB5-373A-42E2-8ED5-0BC20A690C60}"/>
    <dgm:cxn modelId="{F02E2407-0473-46E7-8FBF-79EC55A3890A}" type="presOf" srcId="{70A1909A-3C7C-4962-A258-DA860D61C99F}" destId="{BBA711C3-B82D-4472-9E70-32BF53EDD6E0}" srcOrd="0" destOrd="0" presId="urn:microsoft.com/office/officeart/2005/8/layout/hierarchy2"/>
    <dgm:cxn modelId="{5D67550C-5CEA-417E-BA8C-F8DE7E3BD8C1}" type="presOf" srcId="{793C7FCE-E1EF-4512-95DE-F1D9A26DA1D6}" destId="{DCC687AC-330C-4C93-9E07-9946A0C36F26}" srcOrd="0" destOrd="0" presId="urn:microsoft.com/office/officeart/2005/8/layout/hierarchy2"/>
    <dgm:cxn modelId="{D7F4400D-048D-497B-8F74-E6A7F4D6F49B}" type="presOf" srcId="{830C5CD5-5628-48EA-A811-61ADFFCF40CD}" destId="{2F3B14BA-3317-4C80-99E0-3A866CB794BC}" srcOrd="0" destOrd="0" presId="urn:microsoft.com/office/officeart/2005/8/layout/hierarchy2"/>
    <dgm:cxn modelId="{70B8B50D-4F83-4C33-915B-28422D959505}" type="presOf" srcId="{72DB5172-B83B-4261-BA85-39F7CE6FBAD9}" destId="{D0ECE921-CCEA-4A06-B239-29ABA68CC7B5}" srcOrd="0" destOrd="0" presId="urn:microsoft.com/office/officeart/2005/8/layout/hierarchy2"/>
    <dgm:cxn modelId="{16583A2C-A428-4BC2-99AA-49B68BECC6BA}" type="presOf" srcId="{4D332DD7-A7C0-4B45-9353-DD9531F69479}" destId="{112E73D4-4432-4042-89C1-698A511CACAE}" srcOrd="0" destOrd="0" presId="urn:microsoft.com/office/officeart/2005/8/layout/hierarchy2"/>
    <dgm:cxn modelId="{31E2412D-BBE4-4BEB-B755-5FDE8E1E43E1}" srcId="{830C5CD5-5628-48EA-A811-61ADFFCF40CD}" destId="{306F461A-E638-4ED3-8691-3FC7C9C2ED83}" srcOrd="1" destOrd="0" parTransId="{B6785586-D387-4466-9685-D9E01FE98AED}" sibTransId="{C18E3AEE-A8CF-4F9C-97B1-AF5CB9287864}"/>
    <dgm:cxn modelId="{9F2FC45C-06CF-4809-913A-27FB4C0032EF}" type="presOf" srcId="{9FA835A1-7C34-4C5B-B538-C8511E6682B8}" destId="{CD7CB853-4827-49D1-A295-56F8FB54BF22}" srcOrd="0" destOrd="0" presId="urn:microsoft.com/office/officeart/2005/8/layout/hierarchy2"/>
    <dgm:cxn modelId="{07FD1C41-532E-4145-BFF8-2315DEE4FA23}" srcId="{830C5CD5-5628-48EA-A811-61ADFFCF40CD}" destId="{77821426-F4C1-4CE8-A0DF-C8B04A4072D0}" srcOrd="2" destOrd="0" parTransId="{4D332DD7-A7C0-4B45-9353-DD9531F69479}" sibTransId="{209800EF-151B-449B-A00B-FC0968540618}"/>
    <dgm:cxn modelId="{F0DAD461-C93F-41EA-8E97-1DEDE45D53FE}" type="presOf" srcId="{77821426-F4C1-4CE8-A0DF-C8B04A4072D0}" destId="{3AFD7312-2C46-4188-BD49-37F542136DDD}" srcOrd="0" destOrd="0" presId="urn:microsoft.com/office/officeart/2005/8/layout/hierarchy2"/>
    <dgm:cxn modelId="{0CF6B544-F7AE-4DCB-9C2C-97A5D6EE2625}" type="presOf" srcId="{290FB1BC-C708-4D67-B429-5935FA2F8099}" destId="{C6F7D98C-042E-47B4-B9D4-15E333991A14}" srcOrd="1" destOrd="0" presId="urn:microsoft.com/office/officeart/2005/8/layout/hierarchy2"/>
    <dgm:cxn modelId="{B33FE164-D5A1-4C0E-9B2B-7BF76DB1010D}" type="presOf" srcId="{EB0A38A9-E13E-49C5-A9EF-EE22A51F1484}" destId="{C17F5401-CEBB-4812-A6E2-41CFD159D183}" srcOrd="0" destOrd="0" presId="urn:microsoft.com/office/officeart/2005/8/layout/hierarchy2"/>
    <dgm:cxn modelId="{34451667-D943-4010-8636-7A0F8795A853}" type="presOf" srcId="{EDACAA79-A5E7-43B2-95CB-B2C47E2E1EE3}" destId="{224E493C-38CC-4C02-9E8D-B7C3D2262069}" srcOrd="0" destOrd="0" presId="urn:microsoft.com/office/officeart/2005/8/layout/hierarchy2"/>
    <dgm:cxn modelId="{04752847-3734-493A-AE29-9016F13C1066}" type="presOf" srcId="{72DB5172-B83B-4261-BA85-39F7CE6FBAD9}" destId="{8731BBE3-2C0D-4EED-B8E1-DA8A7E65397D}" srcOrd="1" destOrd="0" presId="urn:microsoft.com/office/officeart/2005/8/layout/hierarchy2"/>
    <dgm:cxn modelId="{3795A567-75C1-4395-8D6E-A74AA8BD8EB5}" type="presOf" srcId="{290FB1BC-C708-4D67-B429-5935FA2F8099}" destId="{006FA778-2939-41FE-B105-D4C217A40F7D}" srcOrd="0" destOrd="0" presId="urn:microsoft.com/office/officeart/2005/8/layout/hierarchy2"/>
    <dgm:cxn modelId="{974BB650-7C58-4FED-82AD-E28BA9D3B8A5}" type="presOf" srcId="{4D332DD7-A7C0-4B45-9353-DD9531F69479}" destId="{F112AA4F-CF97-435D-9917-B093343D0F3E}" srcOrd="1" destOrd="0" presId="urn:microsoft.com/office/officeart/2005/8/layout/hierarchy2"/>
    <dgm:cxn modelId="{95BB0953-0C11-4FAC-814B-95B29F06236C}" type="presOf" srcId="{888AB201-7380-45BC-B4DD-EF1E60933AAF}" destId="{A9204D6E-374B-449F-8AF8-26AF5768992C}" srcOrd="0" destOrd="0" presId="urn:microsoft.com/office/officeart/2005/8/layout/hierarchy2"/>
    <dgm:cxn modelId="{AAE34073-ABF0-4590-AA6D-918DE750B88A}" type="presOf" srcId="{70A1909A-3C7C-4962-A258-DA860D61C99F}" destId="{9DAF294C-39AB-4241-AA92-1B5C68931C94}" srcOrd="1" destOrd="0" presId="urn:microsoft.com/office/officeart/2005/8/layout/hierarchy2"/>
    <dgm:cxn modelId="{10D7B373-1643-4073-BA07-484F3FD8D26F}" type="presOf" srcId="{0926D6C3-C10F-4A46-AF27-E38C05D9577E}" destId="{082CE508-A3DC-49AE-8CC8-92F201C56F7C}" srcOrd="0" destOrd="0" presId="urn:microsoft.com/office/officeart/2005/8/layout/hierarchy2"/>
    <dgm:cxn modelId="{B951347F-F5B6-4EB8-A568-E0C057E7699E}" type="presOf" srcId="{43F360D3-03B6-4DDC-AE5F-68F6911D5B49}" destId="{BDD0E324-1A8D-4406-9310-75095A82653C}" srcOrd="0" destOrd="0" presId="urn:microsoft.com/office/officeart/2005/8/layout/hierarchy2"/>
    <dgm:cxn modelId="{33123082-E5A5-448F-A664-445AB1F24BD5}" type="presOf" srcId="{08AD29CC-6B4F-4F76-BEF4-C4F3483D81BD}" destId="{064CC620-DECA-491A-9A5B-F2F24E746E9A}" srcOrd="1" destOrd="0" presId="urn:microsoft.com/office/officeart/2005/8/layout/hierarchy2"/>
    <dgm:cxn modelId="{8435F383-C0F8-4196-B659-CD40D25D08AE}" type="presOf" srcId="{36281EB0-1A93-4BEE-81CA-1E251DBD6E6B}" destId="{291D8F6E-CE46-451B-9699-891F0B2B4041}" srcOrd="0" destOrd="0" presId="urn:microsoft.com/office/officeart/2005/8/layout/hierarchy2"/>
    <dgm:cxn modelId="{B5064D8A-64EB-41F3-ADE1-F8609E5BC067}" type="presOf" srcId="{B6785586-D387-4466-9685-D9E01FE98AED}" destId="{C76BFF7F-E1B6-47D9-BB51-EB4F93218459}" srcOrd="0" destOrd="0" presId="urn:microsoft.com/office/officeart/2005/8/layout/hierarchy2"/>
    <dgm:cxn modelId="{49EA91A5-3746-4F6D-BE47-BB00EDB3BB12}" srcId="{36281EB0-1A93-4BEE-81CA-1E251DBD6E6B}" destId="{830C5CD5-5628-48EA-A811-61ADFFCF40CD}" srcOrd="0" destOrd="0" parTransId="{E49E14CB-257C-48DF-BC10-C8B886B9994B}" sibTransId="{6313603A-A3CD-4165-A4FE-CCC0EC3E67CA}"/>
    <dgm:cxn modelId="{F4EBEEA9-1165-4CDD-9790-3E25E5E2950F}" type="presOf" srcId="{D0885DF7-67D4-4E34-A13C-3B9990B3A971}" destId="{E673C1A6-96FF-455B-99E1-6E5E0270FE5A}" srcOrd="0" destOrd="0" presId="urn:microsoft.com/office/officeart/2005/8/layout/hierarchy2"/>
    <dgm:cxn modelId="{0A620FAE-2082-4AD9-B2B0-272010976D4C}" type="presOf" srcId="{08AD29CC-6B4F-4F76-BEF4-C4F3483D81BD}" destId="{B0A095A4-626E-4ED6-AA7F-63045330C9BA}" srcOrd="0" destOrd="0" presId="urn:microsoft.com/office/officeart/2005/8/layout/hierarchy2"/>
    <dgm:cxn modelId="{6E3F6DB1-1313-4C21-91EC-DB7568E379D1}" srcId="{306F461A-E638-4ED3-8691-3FC7C9C2ED83}" destId="{793C7FCE-E1EF-4512-95DE-F1D9A26DA1D6}" srcOrd="1" destOrd="0" parTransId="{72DB5172-B83B-4261-BA85-39F7CE6FBAD9}" sibTransId="{D7943A1E-8473-4D90-B95C-3F3F1C284A2D}"/>
    <dgm:cxn modelId="{7ED17DB6-1AB4-40C3-A59A-C5C5958D3AB7}" srcId="{306F461A-E638-4ED3-8691-3FC7C9C2ED83}" destId="{888AB201-7380-45BC-B4DD-EF1E60933AAF}" srcOrd="0" destOrd="0" parTransId="{D0885DF7-67D4-4E34-A13C-3B9990B3A971}" sibTransId="{4415E055-94C1-4B6D-B223-C875440D896C}"/>
    <dgm:cxn modelId="{D195E7C7-B990-4C6C-BD07-4FBCF3B74A81}" type="presOf" srcId="{B9272123-3473-42BC-BED0-830C7D3CD691}" destId="{2E21FE21-F8F7-4765-9DA9-373CEE6D1096}" srcOrd="0" destOrd="0" presId="urn:microsoft.com/office/officeart/2005/8/layout/hierarchy2"/>
    <dgm:cxn modelId="{D45417CA-9FB0-4F64-AF08-B543E5B1DC77}" type="presOf" srcId="{D0885DF7-67D4-4E34-A13C-3B9990B3A971}" destId="{C93D2616-1E9B-4E3B-8DA0-F365AFB24A0B}" srcOrd="1" destOrd="0" presId="urn:microsoft.com/office/officeart/2005/8/layout/hierarchy2"/>
    <dgm:cxn modelId="{DC0CBFD1-B0B6-418B-9EC7-280A4CFC5DB4}" srcId="{0926D6C3-C10F-4A46-AF27-E38C05D9577E}" destId="{EB0A38A9-E13E-49C5-A9EF-EE22A51F1484}" srcOrd="1" destOrd="0" parTransId="{290FB1BC-C708-4D67-B429-5935FA2F8099}" sibTransId="{12FB2AD3-F356-4E31-B5E6-B4E0636CCB1A}"/>
    <dgm:cxn modelId="{097DB4D5-0833-47BA-8221-15F66BF702B9}" type="presOf" srcId="{B6785586-D387-4466-9685-D9E01FE98AED}" destId="{1E999EF9-0391-4F92-855B-DE37035D7070}" srcOrd="1" destOrd="0" presId="urn:microsoft.com/office/officeart/2005/8/layout/hierarchy2"/>
    <dgm:cxn modelId="{D20417D8-E71E-41B1-8165-8FD80F377A5D}" type="presOf" srcId="{306F461A-E638-4ED3-8691-3FC7C9C2ED83}" destId="{4C52A8B6-8DBE-4D1A-8A21-66DC49F0DC88}" srcOrd="0" destOrd="0" presId="urn:microsoft.com/office/officeart/2005/8/layout/hierarchy2"/>
    <dgm:cxn modelId="{30522DD9-F255-4651-B38B-CEB0F115C5DF}" srcId="{830C5CD5-5628-48EA-A811-61ADFFCF40CD}" destId="{0926D6C3-C10F-4A46-AF27-E38C05D9577E}" srcOrd="0" destOrd="0" parTransId="{43F360D3-03B6-4DDC-AE5F-68F6911D5B49}" sibTransId="{CEE51C65-6A90-4249-93C5-BA1E2F99610A}"/>
    <dgm:cxn modelId="{0C2DEDDE-F7B9-4AA7-BCA0-292D9FADB942}" type="presOf" srcId="{5157F7BE-88BB-46CC-9576-4A269A4961AB}" destId="{6C3F7016-87EC-48A8-9CE7-36B919395DAE}" srcOrd="0" destOrd="0" presId="urn:microsoft.com/office/officeart/2005/8/layout/hierarchy2"/>
    <dgm:cxn modelId="{2395E4E8-51E9-4F16-BE04-3E24BB86D836}" srcId="{0926D6C3-C10F-4A46-AF27-E38C05D9577E}" destId="{5157F7BE-88BB-46CC-9576-4A269A4961AB}" srcOrd="0" destOrd="0" parTransId="{08AD29CC-6B4F-4F76-BEF4-C4F3483D81BD}" sibTransId="{A75B7E69-2017-4E70-94E5-6C7A8EA4A96B}"/>
    <dgm:cxn modelId="{2C63E3F1-2E68-45C2-B99F-85ED928A3233}" type="presOf" srcId="{EDACAA79-A5E7-43B2-95CB-B2C47E2E1EE3}" destId="{95E40F83-1A3D-4752-A862-C7FC6CCD5382}" srcOrd="1" destOrd="0" presId="urn:microsoft.com/office/officeart/2005/8/layout/hierarchy2"/>
    <dgm:cxn modelId="{06E447F4-4C8E-4962-81D5-4D2A80B69A62}" type="presOf" srcId="{43F360D3-03B6-4DDC-AE5F-68F6911D5B49}" destId="{5B492CC1-2150-4639-9761-D1F1F0FD043F}" srcOrd="1" destOrd="0" presId="urn:microsoft.com/office/officeart/2005/8/layout/hierarchy2"/>
    <dgm:cxn modelId="{7D8A1AFA-7D73-4DC0-AC21-4C1B4B2C7600}" srcId="{77821426-F4C1-4CE8-A0DF-C8B04A4072D0}" destId="{B9272123-3473-42BC-BED0-830C7D3CD691}" srcOrd="0" destOrd="0" parTransId="{EDACAA79-A5E7-43B2-95CB-B2C47E2E1EE3}" sibTransId="{19B7E813-E902-42C7-BFEC-A324079BC8AB}"/>
    <dgm:cxn modelId="{A3FD46B3-0F54-4985-A1DC-2EC41DFD15E7}" type="presParOf" srcId="{291D8F6E-CE46-451B-9699-891F0B2B4041}" destId="{C01FCDF9-82C6-4320-99FD-EC3C7ECC2441}" srcOrd="0" destOrd="0" presId="urn:microsoft.com/office/officeart/2005/8/layout/hierarchy2"/>
    <dgm:cxn modelId="{24E8B683-D174-4B16-962E-1D4C9C735048}" type="presParOf" srcId="{C01FCDF9-82C6-4320-99FD-EC3C7ECC2441}" destId="{2F3B14BA-3317-4C80-99E0-3A866CB794BC}" srcOrd="0" destOrd="0" presId="urn:microsoft.com/office/officeart/2005/8/layout/hierarchy2"/>
    <dgm:cxn modelId="{4E4FB03E-0282-4078-A7E4-D0B05B49DCD1}" type="presParOf" srcId="{C01FCDF9-82C6-4320-99FD-EC3C7ECC2441}" destId="{E3CE3DFF-CC90-47DA-B42C-99336FB26673}" srcOrd="1" destOrd="0" presId="urn:microsoft.com/office/officeart/2005/8/layout/hierarchy2"/>
    <dgm:cxn modelId="{9AB1BC33-32D7-4ADC-8671-1321723C3EA9}" type="presParOf" srcId="{E3CE3DFF-CC90-47DA-B42C-99336FB26673}" destId="{BDD0E324-1A8D-4406-9310-75095A82653C}" srcOrd="0" destOrd="0" presId="urn:microsoft.com/office/officeart/2005/8/layout/hierarchy2"/>
    <dgm:cxn modelId="{3AC9376F-9904-4378-8EF2-7FFE25A51085}" type="presParOf" srcId="{BDD0E324-1A8D-4406-9310-75095A82653C}" destId="{5B492CC1-2150-4639-9761-D1F1F0FD043F}" srcOrd="0" destOrd="0" presId="urn:microsoft.com/office/officeart/2005/8/layout/hierarchy2"/>
    <dgm:cxn modelId="{099BC8B1-E23B-4A88-9EC0-0FA570CC1EB3}" type="presParOf" srcId="{E3CE3DFF-CC90-47DA-B42C-99336FB26673}" destId="{AE4E8E47-6554-4630-8DC6-1BA315406F79}" srcOrd="1" destOrd="0" presId="urn:microsoft.com/office/officeart/2005/8/layout/hierarchy2"/>
    <dgm:cxn modelId="{041299C4-8B6F-4CF4-891D-FAAE229658CA}" type="presParOf" srcId="{AE4E8E47-6554-4630-8DC6-1BA315406F79}" destId="{082CE508-A3DC-49AE-8CC8-92F201C56F7C}" srcOrd="0" destOrd="0" presId="urn:microsoft.com/office/officeart/2005/8/layout/hierarchy2"/>
    <dgm:cxn modelId="{B5496967-4250-4CF1-88D9-10980C1F1AD3}" type="presParOf" srcId="{AE4E8E47-6554-4630-8DC6-1BA315406F79}" destId="{F415ABA1-020E-45AE-AB4D-5942FC0BB5C9}" srcOrd="1" destOrd="0" presId="urn:microsoft.com/office/officeart/2005/8/layout/hierarchy2"/>
    <dgm:cxn modelId="{9D64C140-4FF8-4FE1-80C1-CDB14314EF86}" type="presParOf" srcId="{F415ABA1-020E-45AE-AB4D-5942FC0BB5C9}" destId="{B0A095A4-626E-4ED6-AA7F-63045330C9BA}" srcOrd="0" destOrd="0" presId="urn:microsoft.com/office/officeart/2005/8/layout/hierarchy2"/>
    <dgm:cxn modelId="{B5D822A3-1037-48AF-A66B-A41D20D80573}" type="presParOf" srcId="{B0A095A4-626E-4ED6-AA7F-63045330C9BA}" destId="{064CC620-DECA-491A-9A5B-F2F24E746E9A}" srcOrd="0" destOrd="0" presId="urn:microsoft.com/office/officeart/2005/8/layout/hierarchy2"/>
    <dgm:cxn modelId="{1EBF5C7D-B21F-4C00-99EE-5479A3A46668}" type="presParOf" srcId="{F415ABA1-020E-45AE-AB4D-5942FC0BB5C9}" destId="{EC568CDB-C4F4-42E8-85B3-B86E438F93D7}" srcOrd="1" destOrd="0" presId="urn:microsoft.com/office/officeart/2005/8/layout/hierarchy2"/>
    <dgm:cxn modelId="{4DEEB852-00C7-4EE5-A5F8-ED921FA0859C}" type="presParOf" srcId="{EC568CDB-C4F4-42E8-85B3-B86E438F93D7}" destId="{6C3F7016-87EC-48A8-9CE7-36B919395DAE}" srcOrd="0" destOrd="0" presId="urn:microsoft.com/office/officeart/2005/8/layout/hierarchy2"/>
    <dgm:cxn modelId="{E2DCD610-6C26-4AD7-BE2F-39508AAA46E8}" type="presParOf" srcId="{EC568CDB-C4F4-42E8-85B3-B86E438F93D7}" destId="{C4590CF6-8B0D-4DC1-9DF5-DC8B8FDB2479}" srcOrd="1" destOrd="0" presId="urn:microsoft.com/office/officeart/2005/8/layout/hierarchy2"/>
    <dgm:cxn modelId="{CBC9D98B-D863-4CDE-BE0D-255BFBAB4851}" type="presParOf" srcId="{F415ABA1-020E-45AE-AB4D-5942FC0BB5C9}" destId="{006FA778-2939-41FE-B105-D4C217A40F7D}" srcOrd="2" destOrd="0" presId="urn:microsoft.com/office/officeart/2005/8/layout/hierarchy2"/>
    <dgm:cxn modelId="{8A15BEF1-3FDA-4B41-9E31-975F11C1D8ED}" type="presParOf" srcId="{006FA778-2939-41FE-B105-D4C217A40F7D}" destId="{C6F7D98C-042E-47B4-B9D4-15E333991A14}" srcOrd="0" destOrd="0" presId="urn:microsoft.com/office/officeart/2005/8/layout/hierarchy2"/>
    <dgm:cxn modelId="{DC2479C0-E109-4280-98E9-2EDFAC6C9E59}" type="presParOf" srcId="{F415ABA1-020E-45AE-AB4D-5942FC0BB5C9}" destId="{B3E7AE21-00AD-4C55-83D0-41495B474A5E}" srcOrd="3" destOrd="0" presId="urn:microsoft.com/office/officeart/2005/8/layout/hierarchy2"/>
    <dgm:cxn modelId="{287F10FC-2984-4937-8D35-AD0B2A98B053}" type="presParOf" srcId="{B3E7AE21-00AD-4C55-83D0-41495B474A5E}" destId="{C17F5401-CEBB-4812-A6E2-41CFD159D183}" srcOrd="0" destOrd="0" presId="urn:microsoft.com/office/officeart/2005/8/layout/hierarchy2"/>
    <dgm:cxn modelId="{2CF39E7C-5FD3-4811-B1BA-56A722EE5842}" type="presParOf" srcId="{B3E7AE21-00AD-4C55-83D0-41495B474A5E}" destId="{2E4B72A3-63BD-4A79-B3B6-A7D75E586D83}" srcOrd="1" destOrd="0" presId="urn:microsoft.com/office/officeart/2005/8/layout/hierarchy2"/>
    <dgm:cxn modelId="{A25E0C10-804B-4FC4-B191-10E0CFB4E83A}" type="presParOf" srcId="{E3CE3DFF-CC90-47DA-B42C-99336FB26673}" destId="{C76BFF7F-E1B6-47D9-BB51-EB4F93218459}" srcOrd="2" destOrd="0" presId="urn:microsoft.com/office/officeart/2005/8/layout/hierarchy2"/>
    <dgm:cxn modelId="{AA186119-D8B8-4927-BF8E-CA8B4D8E7895}" type="presParOf" srcId="{C76BFF7F-E1B6-47D9-BB51-EB4F93218459}" destId="{1E999EF9-0391-4F92-855B-DE37035D7070}" srcOrd="0" destOrd="0" presId="urn:microsoft.com/office/officeart/2005/8/layout/hierarchy2"/>
    <dgm:cxn modelId="{E7CEF7F4-6D09-46D8-90DB-D7C3549C630A}" type="presParOf" srcId="{E3CE3DFF-CC90-47DA-B42C-99336FB26673}" destId="{31283874-1D84-4859-AED4-4D3C6D804049}" srcOrd="3" destOrd="0" presId="urn:microsoft.com/office/officeart/2005/8/layout/hierarchy2"/>
    <dgm:cxn modelId="{8F87AD0E-12C7-49B8-961C-B1AC146BD9FD}" type="presParOf" srcId="{31283874-1D84-4859-AED4-4D3C6D804049}" destId="{4C52A8B6-8DBE-4D1A-8A21-66DC49F0DC88}" srcOrd="0" destOrd="0" presId="urn:microsoft.com/office/officeart/2005/8/layout/hierarchy2"/>
    <dgm:cxn modelId="{3BDF3970-1B0F-4023-BA65-04046D9B1A39}" type="presParOf" srcId="{31283874-1D84-4859-AED4-4D3C6D804049}" destId="{FE4D35DC-17C6-4466-897A-631C1C0397DD}" srcOrd="1" destOrd="0" presId="urn:microsoft.com/office/officeart/2005/8/layout/hierarchy2"/>
    <dgm:cxn modelId="{1B3C03AD-0111-45CC-B2B9-76F74E087171}" type="presParOf" srcId="{FE4D35DC-17C6-4466-897A-631C1C0397DD}" destId="{E673C1A6-96FF-455B-99E1-6E5E0270FE5A}" srcOrd="0" destOrd="0" presId="urn:microsoft.com/office/officeart/2005/8/layout/hierarchy2"/>
    <dgm:cxn modelId="{108BDB78-0299-4D71-BC8B-D1A1567365B7}" type="presParOf" srcId="{E673C1A6-96FF-455B-99E1-6E5E0270FE5A}" destId="{C93D2616-1E9B-4E3B-8DA0-F365AFB24A0B}" srcOrd="0" destOrd="0" presId="urn:microsoft.com/office/officeart/2005/8/layout/hierarchy2"/>
    <dgm:cxn modelId="{D3400498-9430-47D5-BC7F-C76320030E4B}" type="presParOf" srcId="{FE4D35DC-17C6-4466-897A-631C1C0397DD}" destId="{1879B1B9-188F-4061-BD51-92694309036F}" srcOrd="1" destOrd="0" presId="urn:microsoft.com/office/officeart/2005/8/layout/hierarchy2"/>
    <dgm:cxn modelId="{76CF0B5B-F4E9-4A69-BB75-D9C7D557E5A9}" type="presParOf" srcId="{1879B1B9-188F-4061-BD51-92694309036F}" destId="{A9204D6E-374B-449F-8AF8-26AF5768992C}" srcOrd="0" destOrd="0" presId="urn:microsoft.com/office/officeart/2005/8/layout/hierarchy2"/>
    <dgm:cxn modelId="{9BB421D3-4AFA-43E6-AE3E-71C581E76C40}" type="presParOf" srcId="{1879B1B9-188F-4061-BD51-92694309036F}" destId="{43154DC5-890F-42AD-9AEA-96720502B414}" srcOrd="1" destOrd="0" presId="urn:microsoft.com/office/officeart/2005/8/layout/hierarchy2"/>
    <dgm:cxn modelId="{1BABDB4B-3177-4545-862B-B36023FE3BBC}" type="presParOf" srcId="{FE4D35DC-17C6-4466-897A-631C1C0397DD}" destId="{D0ECE921-CCEA-4A06-B239-29ABA68CC7B5}" srcOrd="2" destOrd="0" presId="urn:microsoft.com/office/officeart/2005/8/layout/hierarchy2"/>
    <dgm:cxn modelId="{056247FF-300D-47C9-B447-AFEB635F4B31}" type="presParOf" srcId="{D0ECE921-CCEA-4A06-B239-29ABA68CC7B5}" destId="{8731BBE3-2C0D-4EED-B8E1-DA8A7E65397D}" srcOrd="0" destOrd="0" presId="urn:microsoft.com/office/officeart/2005/8/layout/hierarchy2"/>
    <dgm:cxn modelId="{3E28FFE2-9716-413C-9EAD-AA4A40C3DAF1}" type="presParOf" srcId="{FE4D35DC-17C6-4466-897A-631C1C0397DD}" destId="{967AA799-F7F7-44C9-B217-F121F919555C}" srcOrd="3" destOrd="0" presId="urn:microsoft.com/office/officeart/2005/8/layout/hierarchy2"/>
    <dgm:cxn modelId="{010CD284-232A-4AD6-A3C1-4CCDDFAF2ABA}" type="presParOf" srcId="{967AA799-F7F7-44C9-B217-F121F919555C}" destId="{DCC687AC-330C-4C93-9E07-9946A0C36F26}" srcOrd="0" destOrd="0" presId="urn:microsoft.com/office/officeart/2005/8/layout/hierarchy2"/>
    <dgm:cxn modelId="{3BC5C870-4D2C-420D-9F7B-3038DD2C1BA5}" type="presParOf" srcId="{967AA799-F7F7-44C9-B217-F121F919555C}" destId="{FB460A3A-92F6-4172-A884-3980CCDCA227}" srcOrd="1" destOrd="0" presId="urn:microsoft.com/office/officeart/2005/8/layout/hierarchy2"/>
    <dgm:cxn modelId="{CE5EA8E2-CACC-4C43-B055-241D8BCCA79A}" type="presParOf" srcId="{E3CE3DFF-CC90-47DA-B42C-99336FB26673}" destId="{112E73D4-4432-4042-89C1-698A511CACAE}" srcOrd="4" destOrd="0" presId="urn:microsoft.com/office/officeart/2005/8/layout/hierarchy2"/>
    <dgm:cxn modelId="{EA82AC9A-A396-4A77-B9BF-07F8F193748A}" type="presParOf" srcId="{112E73D4-4432-4042-89C1-698A511CACAE}" destId="{F112AA4F-CF97-435D-9917-B093343D0F3E}" srcOrd="0" destOrd="0" presId="urn:microsoft.com/office/officeart/2005/8/layout/hierarchy2"/>
    <dgm:cxn modelId="{433F9338-6D0D-44EF-A93F-78C165A545A3}" type="presParOf" srcId="{E3CE3DFF-CC90-47DA-B42C-99336FB26673}" destId="{31C81908-2F31-4811-8579-F5CB5082EF5A}" srcOrd="5" destOrd="0" presId="urn:microsoft.com/office/officeart/2005/8/layout/hierarchy2"/>
    <dgm:cxn modelId="{AC72892C-451C-4771-9A4C-ED33111B6A8F}" type="presParOf" srcId="{31C81908-2F31-4811-8579-F5CB5082EF5A}" destId="{3AFD7312-2C46-4188-BD49-37F542136DDD}" srcOrd="0" destOrd="0" presId="urn:microsoft.com/office/officeart/2005/8/layout/hierarchy2"/>
    <dgm:cxn modelId="{92C9B1C9-A9DF-4D74-8528-96EFAC957404}" type="presParOf" srcId="{31C81908-2F31-4811-8579-F5CB5082EF5A}" destId="{4BB72F14-5FDB-42D6-9748-26B930344B1A}" srcOrd="1" destOrd="0" presId="urn:microsoft.com/office/officeart/2005/8/layout/hierarchy2"/>
    <dgm:cxn modelId="{F74B9151-B717-41B2-9C3A-14B31E961E41}" type="presParOf" srcId="{4BB72F14-5FDB-42D6-9748-26B930344B1A}" destId="{224E493C-38CC-4C02-9E8D-B7C3D2262069}" srcOrd="0" destOrd="0" presId="urn:microsoft.com/office/officeart/2005/8/layout/hierarchy2"/>
    <dgm:cxn modelId="{DE913627-FBCA-4ECD-9054-8319E17984E6}" type="presParOf" srcId="{224E493C-38CC-4C02-9E8D-B7C3D2262069}" destId="{95E40F83-1A3D-4752-A862-C7FC6CCD5382}" srcOrd="0" destOrd="0" presId="urn:microsoft.com/office/officeart/2005/8/layout/hierarchy2"/>
    <dgm:cxn modelId="{6C883712-3D68-43CF-A8B7-B4C05730F116}" type="presParOf" srcId="{4BB72F14-5FDB-42D6-9748-26B930344B1A}" destId="{EF67DD6C-AC2F-484D-A368-F5BB92AD5F7B}" srcOrd="1" destOrd="0" presId="urn:microsoft.com/office/officeart/2005/8/layout/hierarchy2"/>
    <dgm:cxn modelId="{63139129-2696-4097-9881-EF0043B567F2}" type="presParOf" srcId="{EF67DD6C-AC2F-484D-A368-F5BB92AD5F7B}" destId="{2E21FE21-F8F7-4765-9DA9-373CEE6D1096}" srcOrd="0" destOrd="0" presId="urn:microsoft.com/office/officeart/2005/8/layout/hierarchy2"/>
    <dgm:cxn modelId="{33D1DD58-F9FD-4BCE-ACAA-DABB2E7F01C2}" type="presParOf" srcId="{EF67DD6C-AC2F-484D-A368-F5BB92AD5F7B}" destId="{3B563FEA-2D30-4CEF-9E81-561E757C205D}" srcOrd="1" destOrd="0" presId="urn:microsoft.com/office/officeart/2005/8/layout/hierarchy2"/>
    <dgm:cxn modelId="{508E17C2-5D7B-45EF-AABF-AD2CDBBD1E44}" type="presParOf" srcId="{4BB72F14-5FDB-42D6-9748-26B930344B1A}" destId="{BBA711C3-B82D-4472-9E70-32BF53EDD6E0}" srcOrd="2" destOrd="0" presId="urn:microsoft.com/office/officeart/2005/8/layout/hierarchy2"/>
    <dgm:cxn modelId="{9EF27EA5-9A5E-42C7-8A9E-18782F88EF97}" type="presParOf" srcId="{BBA711C3-B82D-4472-9E70-32BF53EDD6E0}" destId="{9DAF294C-39AB-4241-AA92-1B5C68931C94}" srcOrd="0" destOrd="0" presId="urn:microsoft.com/office/officeart/2005/8/layout/hierarchy2"/>
    <dgm:cxn modelId="{E79F79FC-6FAA-475C-80CD-43DFEB4B1814}" type="presParOf" srcId="{4BB72F14-5FDB-42D6-9748-26B930344B1A}" destId="{FFBAD5CF-C873-4856-A197-4A0D9E00BAE9}" srcOrd="3" destOrd="0" presId="urn:microsoft.com/office/officeart/2005/8/layout/hierarchy2"/>
    <dgm:cxn modelId="{25FC4A07-1078-42D4-B1B8-914F1F8219FD}" type="presParOf" srcId="{FFBAD5CF-C873-4856-A197-4A0D9E00BAE9}" destId="{CD7CB853-4827-49D1-A295-56F8FB54BF22}" srcOrd="0" destOrd="0" presId="urn:microsoft.com/office/officeart/2005/8/layout/hierarchy2"/>
    <dgm:cxn modelId="{F7727688-9BC9-4341-A2C5-599124B85573}" type="presParOf" srcId="{FFBAD5CF-C873-4856-A197-4A0D9E00BAE9}" destId="{FD393C56-9955-494B-A0E8-E63C791C260A}" srcOrd="1" destOrd="0" presId="urn:microsoft.com/office/officeart/2005/8/layout/hierarchy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36281EB0-1A93-4BEE-81CA-1E251DBD6E6B}" type="doc">
      <dgm:prSet loTypeId="urn:microsoft.com/office/officeart/2005/8/layout/hierarchy2" loCatId="hierarchy" qsTypeId="urn:microsoft.com/office/officeart/2005/8/quickstyle/simple1" qsCatId="simple" csTypeId="urn:microsoft.com/office/officeart/2005/8/colors/colorful1" csCatId="colorful" phldr="1"/>
      <dgm:spPr/>
      <dgm:t>
        <a:bodyPr/>
        <a:lstStyle/>
        <a:p>
          <a:endParaRPr lang="es-ES"/>
        </a:p>
      </dgm:t>
    </dgm:pt>
    <dgm:pt modelId="{830C5CD5-5628-48EA-A811-61ADFFCF40CD}">
      <dgm:prSet phldrT="[Texto]" phldr="0"/>
      <dgm:spPr>
        <a:solidFill>
          <a:schemeClr val="tx2">
            <a:lumMod val="75000"/>
          </a:schemeClr>
        </a:solidFill>
      </dgm:spPr>
      <dgm:t>
        <a:bodyPr/>
        <a:lstStyle/>
        <a:p>
          <a:pPr rtl="0"/>
          <a:r>
            <a:rPr lang="es-ES" dirty="0">
              <a:solidFill>
                <a:schemeClr val="bg1"/>
              </a:solidFill>
              <a:latin typeface="Arial Nova"/>
            </a:rPr>
            <a:t> Subprograma 4. Auditoría Interna </a:t>
          </a:r>
        </a:p>
      </dgm:t>
    </dgm:pt>
    <dgm:pt modelId="{E49E14CB-257C-48DF-BC10-C8B886B9994B}" type="parTrans" cxnId="{49EA91A5-3746-4F6D-BE47-BB00EDB3BB12}">
      <dgm:prSet/>
      <dgm:spPr/>
      <dgm:t>
        <a:bodyPr/>
        <a:lstStyle/>
        <a:p>
          <a:endParaRPr lang="es-ES">
            <a:solidFill>
              <a:sysClr val="windowText" lastClr="000000"/>
            </a:solidFill>
          </a:endParaRPr>
        </a:p>
      </dgm:t>
    </dgm:pt>
    <dgm:pt modelId="{6313603A-A3CD-4165-A4FE-CCC0EC3E67CA}" type="sibTrans" cxnId="{49EA91A5-3746-4F6D-BE47-BB00EDB3BB12}">
      <dgm:prSet/>
      <dgm:spPr/>
      <dgm:t>
        <a:bodyPr/>
        <a:lstStyle/>
        <a:p>
          <a:endParaRPr lang="es-ES">
            <a:solidFill>
              <a:sysClr val="windowText" lastClr="000000"/>
            </a:solidFill>
          </a:endParaRPr>
        </a:p>
      </dgm:t>
    </dgm:pt>
    <dgm:pt modelId="{8615DA9A-0702-4C25-BFF9-F831AD205FDA}">
      <dgm:prSet phldr="0"/>
      <dgm:spPr>
        <a:solidFill>
          <a:schemeClr val="accent4"/>
        </a:solidFill>
      </dgm:spPr>
      <dgm:t>
        <a:bodyPr/>
        <a:lstStyle/>
        <a:p>
          <a:pPr rtl="0"/>
          <a:r>
            <a:rPr lang="es-ES" dirty="0">
              <a:solidFill>
                <a:sysClr val="windowText" lastClr="000000"/>
              </a:solidFill>
              <a:latin typeface="Arial Nova"/>
            </a:rPr>
            <a:t> 4. Auditoría Interna </a:t>
          </a:r>
        </a:p>
      </dgm:t>
    </dgm:pt>
    <dgm:pt modelId="{430A6D73-AE85-4CE6-BA40-DBC5E6AC98F6}" type="parTrans" cxnId="{8C06630A-9E78-429E-973B-CE14B52163C3}">
      <dgm:prSet/>
      <dgm:spPr/>
      <dgm:t>
        <a:bodyPr/>
        <a:lstStyle/>
        <a:p>
          <a:endParaRPr lang="es-ES">
            <a:solidFill>
              <a:sysClr val="windowText" lastClr="000000"/>
            </a:solidFill>
          </a:endParaRPr>
        </a:p>
      </dgm:t>
    </dgm:pt>
    <dgm:pt modelId="{098D2680-DDE2-40FE-B59D-C1AE29C53F0E}" type="sibTrans" cxnId="{8C06630A-9E78-429E-973B-CE14B52163C3}">
      <dgm:prSet/>
      <dgm:spPr/>
      <dgm:t>
        <a:bodyPr/>
        <a:lstStyle/>
        <a:p>
          <a:endParaRPr lang="es-CR">
            <a:solidFill>
              <a:sysClr val="windowText" lastClr="000000"/>
            </a:solidFill>
          </a:endParaRPr>
        </a:p>
      </dgm:t>
    </dgm:pt>
    <dgm:pt modelId="{2E86359D-C770-405C-92C0-77014FF49E8A}">
      <dgm:prSet phldr="0"/>
      <dgm:spPr/>
      <dgm:t>
        <a:bodyPr/>
        <a:lstStyle/>
        <a:p>
          <a:pPr rtl="0"/>
          <a:r>
            <a:rPr lang="es-ES" dirty="0">
              <a:solidFill>
                <a:sysClr val="windowText" lastClr="000000"/>
              </a:solidFill>
              <a:latin typeface="Arial Nova"/>
            </a:rPr>
            <a:t> 1. Auditoría Interna  </a:t>
          </a:r>
          <a:endParaRPr lang="es-ES" dirty="0">
            <a:solidFill>
              <a:sysClr val="windowText" lastClr="000000"/>
            </a:solidFill>
          </a:endParaRPr>
        </a:p>
      </dgm:t>
    </dgm:pt>
    <dgm:pt modelId="{1C7FBCEA-8508-4497-B57D-F5BAB1555172}" type="parTrans" cxnId="{0EA238E9-E2B0-49E9-86BA-C8C54679280C}">
      <dgm:prSet/>
      <dgm:spPr/>
      <dgm:t>
        <a:bodyPr/>
        <a:lstStyle/>
        <a:p>
          <a:endParaRPr lang="es-ES">
            <a:solidFill>
              <a:sysClr val="windowText" lastClr="000000"/>
            </a:solidFill>
          </a:endParaRPr>
        </a:p>
      </dgm:t>
    </dgm:pt>
    <dgm:pt modelId="{120C7B8B-5526-48F6-96D4-B3058934543B}" type="sibTrans" cxnId="{0EA238E9-E2B0-49E9-86BA-C8C54679280C}">
      <dgm:prSet/>
      <dgm:spPr/>
      <dgm:t>
        <a:bodyPr/>
        <a:lstStyle/>
        <a:p>
          <a:endParaRPr lang="es-CR">
            <a:solidFill>
              <a:sysClr val="windowText" lastClr="000000"/>
            </a:solidFill>
          </a:endParaRPr>
        </a:p>
      </dgm:t>
    </dgm:pt>
    <dgm:pt modelId="{291D8F6E-CE46-451B-9699-891F0B2B4041}" type="pres">
      <dgm:prSet presAssocID="{36281EB0-1A93-4BEE-81CA-1E251DBD6E6B}" presName="diagram" presStyleCnt="0">
        <dgm:presLayoutVars>
          <dgm:chPref val="1"/>
          <dgm:dir/>
          <dgm:animOne val="branch"/>
          <dgm:animLvl val="lvl"/>
          <dgm:resizeHandles val="exact"/>
        </dgm:presLayoutVars>
      </dgm:prSet>
      <dgm:spPr/>
    </dgm:pt>
    <dgm:pt modelId="{C01FCDF9-82C6-4320-99FD-EC3C7ECC2441}" type="pres">
      <dgm:prSet presAssocID="{830C5CD5-5628-48EA-A811-61ADFFCF40CD}" presName="root1" presStyleCnt="0"/>
      <dgm:spPr/>
    </dgm:pt>
    <dgm:pt modelId="{2F3B14BA-3317-4C80-99E0-3A866CB794BC}" type="pres">
      <dgm:prSet presAssocID="{830C5CD5-5628-48EA-A811-61ADFFCF40CD}" presName="LevelOneTextNode" presStyleLbl="node0" presStyleIdx="0" presStyleCnt="1">
        <dgm:presLayoutVars>
          <dgm:chPref val="3"/>
        </dgm:presLayoutVars>
      </dgm:prSet>
      <dgm:spPr/>
    </dgm:pt>
    <dgm:pt modelId="{E3CE3DFF-CC90-47DA-B42C-99336FB26673}" type="pres">
      <dgm:prSet presAssocID="{830C5CD5-5628-48EA-A811-61ADFFCF40CD}" presName="level2hierChild" presStyleCnt="0"/>
      <dgm:spPr/>
    </dgm:pt>
    <dgm:pt modelId="{B1AE5197-B4A0-466F-989C-CF42B6B32A36}" type="pres">
      <dgm:prSet presAssocID="{430A6D73-AE85-4CE6-BA40-DBC5E6AC98F6}" presName="conn2-1" presStyleLbl="parChTrans1D2" presStyleIdx="0" presStyleCnt="1"/>
      <dgm:spPr/>
    </dgm:pt>
    <dgm:pt modelId="{52095C93-748B-48AE-8EFC-A00705129336}" type="pres">
      <dgm:prSet presAssocID="{430A6D73-AE85-4CE6-BA40-DBC5E6AC98F6}" presName="connTx" presStyleLbl="parChTrans1D2" presStyleIdx="0" presStyleCnt="1"/>
      <dgm:spPr/>
    </dgm:pt>
    <dgm:pt modelId="{99E71779-64D3-4DE9-A55A-CF95785BD4D0}" type="pres">
      <dgm:prSet presAssocID="{8615DA9A-0702-4C25-BFF9-F831AD205FDA}" presName="root2" presStyleCnt="0"/>
      <dgm:spPr/>
    </dgm:pt>
    <dgm:pt modelId="{0670E227-9F6F-4CC3-AFD7-D73A523F2202}" type="pres">
      <dgm:prSet presAssocID="{8615DA9A-0702-4C25-BFF9-F831AD205FDA}" presName="LevelTwoTextNode" presStyleLbl="node2" presStyleIdx="0" presStyleCnt="1">
        <dgm:presLayoutVars>
          <dgm:chPref val="3"/>
        </dgm:presLayoutVars>
      </dgm:prSet>
      <dgm:spPr/>
    </dgm:pt>
    <dgm:pt modelId="{B91747B1-E96B-458E-B9B3-983DE8BC76E8}" type="pres">
      <dgm:prSet presAssocID="{8615DA9A-0702-4C25-BFF9-F831AD205FDA}" presName="level3hierChild" presStyleCnt="0"/>
      <dgm:spPr/>
    </dgm:pt>
    <dgm:pt modelId="{044258A0-47EA-4C9E-AB86-686BBD2A6128}" type="pres">
      <dgm:prSet presAssocID="{1C7FBCEA-8508-4497-B57D-F5BAB1555172}" presName="conn2-1" presStyleLbl="parChTrans1D3" presStyleIdx="0" presStyleCnt="1"/>
      <dgm:spPr/>
    </dgm:pt>
    <dgm:pt modelId="{5A6907FB-3223-4628-A3C8-CE46811287F5}" type="pres">
      <dgm:prSet presAssocID="{1C7FBCEA-8508-4497-B57D-F5BAB1555172}" presName="connTx" presStyleLbl="parChTrans1D3" presStyleIdx="0" presStyleCnt="1"/>
      <dgm:spPr/>
    </dgm:pt>
    <dgm:pt modelId="{F844DED8-E8E1-4A70-9680-B7DEE85C99D9}" type="pres">
      <dgm:prSet presAssocID="{2E86359D-C770-405C-92C0-77014FF49E8A}" presName="root2" presStyleCnt="0"/>
      <dgm:spPr/>
    </dgm:pt>
    <dgm:pt modelId="{64600289-E886-48B1-81C0-17140A4E310A}" type="pres">
      <dgm:prSet presAssocID="{2E86359D-C770-405C-92C0-77014FF49E8A}" presName="LevelTwoTextNode" presStyleLbl="node3" presStyleIdx="0" presStyleCnt="1">
        <dgm:presLayoutVars>
          <dgm:chPref val="3"/>
        </dgm:presLayoutVars>
      </dgm:prSet>
      <dgm:spPr/>
    </dgm:pt>
    <dgm:pt modelId="{0E74B1E1-F2B6-41F8-BADF-3A2DC5FA40A2}" type="pres">
      <dgm:prSet presAssocID="{2E86359D-C770-405C-92C0-77014FF49E8A}" presName="level3hierChild" presStyleCnt="0"/>
      <dgm:spPr/>
    </dgm:pt>
  </dgm:ptLst>
  <dgm:cxnLst>
    <dgm:cxn modelId="{8C06630A-9E78-429E-973B-CE14B52163C3}" srcId="{830C5CD5-5628-48EA-A811-61ADFFCF40CD}" destId="{8615DA9A-0702-4C25-BFF9-F831AD205FDA}" srcOrd="0" destOrd="0" parTransId="{430A6D73-AE85-4CE6-BA40-DBC5E6AC98F6}" sibTransId="{098D2680-DDE2-40FE-B59D-C1AE29C53F0E}"/>
    <dgm:cxn modelId="{000BCC27-9236-4223-82D4-96653F6A54B1}" type="presOf" srcId="{830C5CD5-5628-48EA-A811-61ADFFCF40CD}" destId="{2F3B14BA-3317-4C80-99E0-3A866CB794BC}" srcOrd="0" destOrd="0" presId="urn:microsoft.com/office/officeart/2005/8/layout/hierarchy2"/>
    <dgm:cxn modelId="{EDDB2C2B-2A88-47D7-8EFF-D1712EC9C2FE}" type="presOf" srcId="{430A6D73-AE85-4CE6-BA40-DBC5E6AC98F6}" destId="{B1AE5197-B4A0-466F-989C-CF42B6B32A36}" srcOrd="0" destOrd="0" presId="urn:microsoft.com/office/officeart/2005/8/layout/hierarchy2"/>
    <dgm:cxn modelId="{8435F383-C0F8-4196-B659-CD40D25D08AE}" type="presOf" srcId="{36281EB0-1A93-4BEE-81CA-1E251DBD6E6B}" destId="{291D8F6E-CE46-451B-9699-891F0B2B4041}" srcOrd="0" destOrd="0" presId="urn:microsoft.com/office/officeart/2005/8/layout/hierarchy2"/>
    <dgm:cxn modelId="{D8295894-F733-4D83-90D7-CA666E00F6E8}" type="presOf" srcId="{1C7FBCEA-8508-4497-B57D-F5BAB1555172}" destId="{044258A0-47EA-4C9E-AB86-686BBD2A6128}" srcOrd="0" destOrd="0" presId="urn:microsoft.com/office/officeart/2005/8/layout/hierarchy2"/>
    <dgm:cxn modelId="{49EA91A5-3746-4F6D-BE47-BB00EDB3BB12}" srcId="{36281EB0-1A93-4BEE-81CA-1E251DBD6E6B}" destId="{830C5CD5-5628-48EA-A811-61ADFFCF40CD}" srcOrd="0" destOrd="0" parTransId="{E49E14CB-257C-48DF-BC10-C8B886B9994B}" sibTransId="{6313603A-A3CD-4165-A4FE-CCC0EC3E67CA}"/>
    <dgm:cxn modelId="{C1CF9BB1-0768-46DE-A177-F3D56DCE2810}" type="presOf" srcId="{430A6D73-AE85-4CE6-BA40-DBC5E6AC98F6}" destId="{52095C93-748B-48AE-8EFC-A00705129336}" srcOrd="1" destOrd="0" presId="urn:microsoft.com/office/officeart/2005/8/layout/hierarchy2"/>
    <dgm:cxn modelId="{E61313C0-ECEE-45E3-8355-67F2454F8530}" type="presOf" srcId="{8615DA9A-0702-4C25-BFF9-F831AD205FDA}" destId="{0670E227-9F6F-4CC3-AFD7-D73A523F2202}" srcOrd="0" destOrd="0" presId="urn:microsoft.com/office/officeart/2005/8/layout/hierarchy2"/>
    <dgm:cxn modelId="{0EA238E9-E2B0-49E9-86BA-C8C54679280C}" srcId="{8615DA9A-0702-4C25-BFF9-F831AD205FDA}" destId="{2E86359D-C770-405C-92C0-77014FF49E8A}" srcOrd="0" destOrd="0" parTransId="{1C7FBCEA-8508-4497-B57D-F5BAB1555172}" sibTransId="{120C7B8B-5526-48F6-96D4-B3058934543B}"/>
    <dgm:cxn modelId="{9CA6B1FB-5F1E-4DFC-864B-D5B595B155F0}" type="presOf" srcId="{1C7FBCEA-8508-4497-B57D-F5BAB1555172}" destId="{5A6907FB-3223-4628-A3C8-CE46811287F5}" srcOrd="1" destOrd="0" presId="urn:microsoft.com/office/officeart/2005/8/layout/hierarchy2"/>
    <dgm:cxn modelId="{1DFF9EFC-523F-4008-8312-2A3A45524639}" type="presOf" srcId="{2E86359D-C770-405C-92C0-77014FF49E8A}" destId="{64600289-E886-48B1-81C0-17140A4E310A}" srcOrd="0" destOrd="0" presId="urn:microsoft.com/office/officeart/2005/8/layout/hierarchy2"/>
    <dgm:cxn modelId="{91B6AB98-21F0-476A-A92D-C69761EF6A65}" type="presParOf" srcId="{291D8F6E-CE46-451B-9699-891F0B2B4041}" destId="{C01FCDF9-82C6-4320-99FD-EC3C7ECC2441}" srcOrd="0" destOrd="0" presId="urn:microsoft.com/office/officeart/2005/8/layout/hierarchy2"/>
    <dgm:cxn modelId="{9F128D64-17FE-45F9-8558-9F5D1F9C5998}" type="presParOf" srcId="{C01FCDF9-82C6-4320-99FD-EC3C7ECC2441}" destId="{2F3B14BA-3317-4C80-99E0-3A866CB794BC}" srcOrd="0" destOrd="0" presId="urn:microsoft.com/office/officeart/2005/8/layout/hierarchy2"/>
    <dgm:cxn modelId="{83F8B625-4232-42AE-99C0-5A287353E690}" type="presParOf" srcId="{C01FCDF9-82C6-4320-99FD-EC3C7ECC2441}" destId="{E3CE3DFF-CC90-47DA-B42C-99336FB26673}" srcOrd="1" destOrd="0" presId="urn:microsoft.com/office/officeart/2005/8/layout/hierarchy2"/>
    <dgm:cxn modelId="{B703BB78-4BC2-4DC2-BF52-E93D7815B1E2}" type="presParOf" srcId="{E3CE3DFF-CC90-47DA-B42C-99336FB26673}" destId="{B1AE5197-B4A0-466F-989C-CF42B6B32A36}" srcOrd="0" destOrd="0" presId="urn:microsoft.com/office/officeart/2005/8/layout/hierarchy2"/>
    <dgm:cxn modelId="{170244A2-2FAC-473F-AB35-1C07056CDC7B}" type="presParOf" srcId="{B1AE5197-B4A0-466F-989C-CF42B6B32A36}" destId="{52095C93-748B-48AE-8EFC-A00705129336}" srcOrd="0" destOrd="0" presId="urn:microsoft.com/office/officeart/2005/8/layout/hierarchy2"/>
    <dgm:cxn modelId="{AD9E149C-ED80-4927-A253-24811D682489}" type="presParOf" srcId="{E3CE3DFF-CC90-47DA-B42C-99336FB26673}" destId="{99E71779-64D3-4DE9-A55A-CF95785BD4D0}" srcOrd="1" destOrd="0" presId="urn:microsoft.com/office/officeart/2005/8/layout/hierarchy2"/>
    <dgm:cxn modelId="{ECB2BDE2-BC5A-4EE6-8D5F-463C21A79A97}" type="presParOf" srcId="{99E71779-64D3-4DE9-A55A-CF95785BD4D0}" destId="{0670E227-9F6F-4CC3-AFD7-D73A523F2202}" srcOrd="0" destOrd="0" presId="urn:microsoft.com/office/officeart/2005/8/layout/hierarchy2"/>
    <dgm:cxn modelId="{E5954010-994F-48F4-8C4A-6968FCCAA997}" type="presParOf" srcId="{99E71779-64D3-4DE9-A55A-CF95785BD4D0}" destId="{B91747B1-E96B-458E-B9B3-983DE8BC76E8}" srcOrd="1" destOrd="0" presId="urn:microsoft.com/office/officeart/2005/8/layout/hierarchy2"/>
    <dgm:cxn modelId="{4B7560C4-CD2C-4148-98DC-18E635C84802}" type="presParOf" srcId="{B91747B1-E96B-458E-B9B3-983DE8BC76E8}" destId="{044258A0-47EA-4C9E-AB86-686BBD2A6128}" srcOrd="0" destOrd="0" presId="urn:microsoft.com/office/officeart/2005/8/layout/hierarchy2"/>
    <dgm:cxn modelId="{F0376645-D008-4FF6-9870-ED71037EA1A2}" type="presParOf" srcId="{044258A0-47EA-4C9E-AB86-686BBD2A6128}" destId="{5A6907FB-3223-4628-A3C8-CE46811287F5}" srcOrd="0" destOrd="0" presId="urn:microsoft.com/office/officeart/2005/8/layout/hierarchy2"/>
    <dgm:cxn modelId="{81CA81CA-9EAA-45CC-AB4D-10B664EB3415}" type="presParOf" srcId="{B91747B1-E96B-458E-B9B3-983DE8BC76E8}" destId="{F844DED8-E8E1-4A70-9680-B7DEE85C99D9}" srcOrd="1" destOrd="0" presId="urn:microsoft.com/office/officeart/2005/8/layout/hierarchy2"/>
    <dgm:cxn modelId="{F9BE2424-AFE3-471D-8634-6866D9C80059}" type="presParOf" srcId="{F844DED8-E8E1-4A70-9680-B7DEE85C99D9}" destId="{64600289-E886-48B1-81C0-17140A4E310A}" srcOrd="0" destOrd="0" presId="urn:microsoft.com/office/officeart/2005/8/layout/hierarchy2"/>
    <dgm:cxn modelId="{696DA7F6-E302-494D-AE84-AC7F399C7215}" type="presParOf" srcId="{F844DED8-E8E1-4A70-9680-B7DEE85C99D9}" destId="{0E74B1E1-F2B6-41F8-BADF-3A2DC5FA40A2}" srcOrd="1" destOrd="0" presId="urn:microsoft.com/office/officeart/2005/8/layout/hierarchy2"/>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B14BA-3317-4C80-99E0-3A866CB794BC}">
      <dsp:nvSpPr>
        <dsp:cNvPr id="0" name=""/>
        <dsp:cNvSpPr/>
      </dsp:nvSpPr>
      <dsp:spPr>
        <a:xfrm>
          <a:off x="3137613" y="1653974"/>
          <a:ext cx="1045703" cy="522851"/>
        </a:xfrm>
        <a:prstGeom prst="roundRect">
          <a:avLst>
            <a:gd name="adj" fmla="val 10000"/>
          </a:avLst>
        </a:prstGeom>
        <a:solidFill>
          <a:schemeClr val="tx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chemeClr val="bg1"/>
              </a:solidFill>
              <a:latin typeface="Arial Nova"/>
            </a:rPr>
            <a:t> Subprograma 1. Dirección General</a:t>
          </a:r>
        </a:p>
      </dsp:txBody>
      <dsp:txXfrm>
        <a:off x="3152927" y="1669288"/>
        <a:ext cx="1015075" cy="492223"/>
      </dsp:txXfrm>
    </dsp:sp>
    <dsp:sp modelId="{C76BFF7F-E1B6-47D9-BB51-EB4F93218459}">
      <dsp:nvSpPr>
        <dsp:cNvPr id="0" name=""/>
        <dsp:cNvSpPr/>
      </dsp:nvSpPr>
      <dsp:spPr>
        <a:xfrm rot="17230830">
          <a:off x="3684424" y="1230138"/>
          <a:ext cx="1416065" cy="17644"/>
        </a:xfrm>
        <a:custGeom>
          <a:avLst/>
          <a:gdLst/>
          <a:ahLst/>
          <a:cxnLst/>
          <a:rect l="0" t="0" r="0" b="0"/>
          <a:pathLst>
            <a:path>
              <a:moveTo>
                <a:pt x="0" y="8822"/>
              </a:moveTo>
              <a:lnTo>
                <a:pt x="1416065" y="8822"/>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357055" y="1203559"/>
        <a:ext cx="70803" cy="70803"/>
      </dsp:txXfrm>
    </dsp:sp>
    <dsp:sp modelId="{4C52A8B6-8DBE-4D1A-8A21-66DC49F0DC88}">
      <dsp:nvSpPr>
        <dsp:cNvPr id="0" name=""/>
        <dsp:cNvSpPr/>
      </dsp:nvSpPr>
      <dsp:spPr>
        <a:xfrm>
          <a:off x="4601598" y="301095"/>
          <a:ext cx="1045703" cy="522851"/>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2. Prevención de Emergencias </a:t>
          </a:r>
        </a:p>
      </dsp:txBody>
      <dsp:txXfrm>
        <a:off x="4616912" y="316409"/>
        <a:ext cx="1015075" cy="492223"/>
      </dsp:txXfrm>
    </dsp:sp>
    <dsp:sp modelId="{E673C1A6-96FF-455B-99E1-6E5E0270FE5A}">
      <dsp:nvSpPr>
        <dsp:cNvPr id="0" name=""/>
        <dsp:cNvSpPr/>
      </dsp:nvSpPr>
      <dsp:spPr>
        <a:xfrm rot="19457599">
          <a:off x="5598884" y="403379"/>
          <a:ext cx="515115" cy="17644"/>
        </a:xfrm>
        <a:custGeom>
          <a:avLst/>
          <a:gdLst/>
          <a:ahLst/>
          <a:cxnLst/>
          <a:rect l="0" t="0" r="0" b="0"/>
          <a:pathLst>
            <a:path>
              <a:moveTo>
                <a:pt x="0" y="8822"/>
              </a:moveTo>
              <a:lnTo>
                <a:pt x="515115"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43564" y="399323"/>
        <a:ext cx="25755" cy="25755"/>
      </dsp:txXfrm>
    </dsp:sp>
    <dsp:sp modelId="{A9204D6E-374B-449F-8AF8-26AF5768992C}">
      <dsp:nvSpPr>
        <dsp:cNvPr id="0" name=""/>
        <dsp:cNvSpPr/>
      </dsp:nvSpPr>
      <dsp:spPr>
        <a:xfrm>
          <a:off x="6065583" y="455"/>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6. Mercadeo </a:t>
          </a:r>
        </a:p>
      </dsp:txBody>
      <dsp:txXfrm>
        <a:off x="6080897" y="15769"/>
        <a:ext cx="1015075" cy="492223"/>
      </dsp:txXfrm>
    </dsp:sp>
    <dsp:sp modelId="{D0ECE921-CCEA-4A06-B239-29ABA68CC7B5}">
      <dsp:nvSpPr>
        <dsp:cNvPr id="0" name=""/>
        <dsp:cNvSpPr/>
      </dsp:nvSpPr>
      <dsp:spPr>
        <a:xfrm rot="2142401">
          <a:off x="5598884" y="704019"/>
          <a:ext cx="515115" cy="17644"/>
        </a:xfrm>
        <a:custGeom>
          <a:avLst/>
          <a:gdLst/>
          <a:ahLst/>
          <a:cxnLst/>
          <a:rect l="0" t="0" r="0" b="0"/>
          <a:pathLst>
            <a:path>
              <a:moveTo>
                <a:pt x="0" y="8822"/>
              </a:moveTo>
              <a:lnTo>
                <a:pt x="515115"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43564" y="699963"/>
        <a:ext cx="25755" cy="25755"/>
      </dsp:txXfrm>
    </dsp:sp>
    <dsp:sp modelId="{DCC687AC-330C-4C93-9E07-9946A0C36F26}">
      <dsp:nvSpPr>
        <dsp:cNvPr id="0" name=""/>
        <dsp:cNvSpPr/>
      </dsp:nvSpPr>
      <dsp:spPr>
        <a:xfrm>
          <a:off x="6065583" y="601735"/>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7. Oficina de Prensa </a:t>
          </a:r>
        </a:p>
      </dsp:txBody>
      <dsp:txXfrm>
        <a:off x="6080897" y="617049"/>
        <a:ext cx="1015075" cy="492223"/>
      </dsp:txXfrm>
    </dsp:sp>
    <dsp:sp modelId="{112E73D4-4432-4042-89C1-698A511CACAE}">
      <dsp:nvSpPr>
        <dsp:cNvPr id="0" name=""/>
        <dsp:cNvSpPr/>
      </dsp:nvSpPr>
      <dsp:spPr>
        <a:xfrm rot="4369170">
          <a:off x="3684424" y="2583018"/>
          <a:ext cx="1416065" cy="17644"/>
        </a:xfrm>
        <a:custGeom>
          <a:avLst/>
          <a:gdLst/>
          <a:ahLst/>
          <a:cxnLst/>
          <a:rect l="0" t="0" r="0" b="0"/>
          <a:pathLst>
            <a:path>
              <a:moveTo>
                <a:pt x="0" y="8822"/>
              </a:moveTo>
              <a:lnTo>
                <a:pt x="1416065" y="8822"/>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357055" y="2556438"/>
        <a:ext cx="70803" cy="70803"/>
      </dsp:txXfrm>
    </dsp:sp>
    <dsp:sp modelId="{3AFD7312-2C46-4188-BD49-37F542136DDD}">
      <dsp:nvSpPr>
        <dsp:cNvPr id="0" name=""/>
        <dsp:cNvSpPr/>
      </dsp:nvSpPr>
      <dsp:spPr>
        <a:xfrm>
          <a:off x="4601598" y="3006853"/>
          <a:ext cx="1045703" cy="522851"/>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3. Continuidad Operativa </a:t>
          </a:r>
        </a:p>
      </dsp:txBody>
      <dsp:txXfrm>
        <a:off x="4616912" y="3022167"/>
        <a:ext cx="1015075" cy="492223"/>
      </dsp:txXfrm>
    </dsp:sp>
    <dsp:sp modelId="{224E493C-38CC-4C02-9E8D-B7C3D2262069}">
      <dsp:nvSpPr>
        <dsp:cNvPr id="0" name=""/>
        <dsp:cNvSpPr/>
      </dsp:nvSpPr>
      <dsp:spPr>
        <a:xfrm rot="16983315">
          <a:off x="4930592" y="2357538"/>
          <a:ext cx="1851700" cy="17644"/>
        </a:xfrm>
        <a:custGeom>
          <a:avLst/>
          <a:gdLst/>
          <a:ahLst/>
          <a:cxnLst/>
          <a:rect l="0" t="0" r="0" b="0"/>
          <a:pathLst>
            <a:path>
              <a:moveTo>
                <a:pt x="0" y="8822"/>
              </a:moveTo>
              <a:lnTo>
                <a:pt x="1851700"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s-ES" sz="600" kern="1200">
            <a:solidFill>
              <a:sysClr val="windowText" lastClr="000000"/>
            </a:solidFill>
          </a:endParaRPr>
        </a:p>
      </dsp:txBody>
      <dsp:txXfrm>
        <a:off x="5810150" y="2320067"/>
        <a:ext cx="92585" cy="92585"/>
      </dsp:txXfrm>
    </dsp:sp>
    <dsp:sp modelId="{2E21FE21-F8F7-4765-9DA9-373CEE6D1096}">
      <dsp:nvSpPr>
        <dsp:cNvPr id="0" name=""/>
        <dsp:cNvSpPr/>
      </dsp:nvSpPr>
      <dsp:spPr>
        <a:xfrm>
          <a:off x="6065583" y="1203014"/>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1. Dirección General</a:t>
          </a:r>
        </a:p>
      </dsp:txBody>
      <dsp:txXfrm>
        <a:off x="6080897" y="1218328"/>
        <a:ext cx="1015075" cy="492223"/>
      </dsp:txXfrm>
    </dsp:sp>
    <dsp:sp modelId="{FC0E55F2-11D1-48A8-8F96-1CA21F3CCAD9}">
      <dsp:nvSpPr>
        <dsp:cNvPr id="0" name=""/>
        <dsp:cNvSpPr/>
      </dsp:nvSpPr>
      <dsp:spPr>
        <a:xfrm rot="17350740">
          <a:off x="5219828" y="2658177"/>
          <a:ext cx="1273227" cy="17644"/>
        </a:xfrm>
        <a:custGeom>
          <a:avLst/>
          <a:gdLst/>
          <a:ahLst/>
          <a:cxnLst/>
          <a:rect l="0" t="0" r="0" b="0"/>
          <a:pathLst>
            <a:path>
              <a:moveTo>
                <a:pt x="0" y="8822"/>
              </a:moveTo>
              <a:lnTo>
                <a:pt x="1273227"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24611" y="2635169"/>
        <a:ext cx="63661" cy="63661"/>
      </dsp:txXfrm>
    </dsp:sp>
    <dsp:sp modelId="{940AB7B4-D5B3-470A-9943-A6E3431CF7CE}">
      <dsp:nvSpPr>
        <dsp:cNvPr id="0" name=""/>
        <dsp:cNvSpPr/>
      </dsp:nvSpPr>
      <dsp:spPr>
        <a:xfrm>
          <a:off x="6065583" y="1804294"/>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2. Secretaría de Actas</a:t>
          </a:r>
        </a:p>
      </dsp:txBody>
      <dsp:txXfrm>
        <a:off x="6080897" y="1819608"/>
        <a:ext cx="1015075" cy="492223"/>
      </dsp:txXfrm>
    </dsp:sp>
    <dsp:sp modelId="{CB55DC5D-3EB3-480F-9C24-9FDE27F29A2A}">
      <dsp:nvSpPr>
        <dsp:cNvPr id="0" name=""/>
        <dsp:cNvSpPr/>
      </dsp:nvSpPr>
      <dsp:spPr>
        <a:xfrm rot="18289469">
          <a:off x="5490212" y="2958817"/>
          <a:ext cx="732459" cy="17644"/>
        </a:xfrm>
        <a:custGeom>
          <a:avLst/>
          <a:gdLst/>
          <a:ahLst/>
          <a:cxnLst/>
          <a:rect l="0" t="0" r="0" b="0"/>
          <a:pathLst>
            <a:path>
              <a:moveTo>
                <a:pt x="0" y="8822"/>
              </a:moveTo>
              <a:lnTo>
                <a:pt x="732459"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38131" y="2949328"/>
        <a:ext cx="36622" cy="36622"/>
      </dsp:txXfrm>
    </dsp:sp>
    <dsp:sp modelId="{997F3BB0-2081-462B-B68F-1BB74B96F636}">
      <dsp:nvSpPr>
        <dsp:cNvPr id="0" name=""/>
        <dsp:cNvSpPr/>
      </dsp:nvSpPr>
      <dsp:spPr>
        <a:xfrm>
          <a:off x="6065583" y="2405574"/>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3. Planificación </a:t>
          </a:r>
        </a:p>
      </dsp:txBody>
      <dsp:txXfrm>
        <a:off x="6080897" y="2420888"/>
        <a:ext cx="1015075" cy="492223"/>
      </dsp:txXfrm>
    </dsp:sp>
    <dsp:sp modelId="{E532833D-B47F-49F8-BF06-6E94BCAB31D9}">
      <dsp:nvSpPr>
        <dsp:cNvPr id="0" name=""/>
        <dsp:cNvSpPr/>
      </dsp:nvSpPr>
      <dsp:spPr>
        <a:xfrm>
          <a:off x="5647301" y="3259457"/>
          <a:ext cx="418281" cy="17644"/>
        </a:xfrm>
        <a:custGeom>
          <a:avLst/>
          <a:gdLst/>
          <a:ahLst/>
          <a:cxnLst/>
          <a:rect l="0" t="0" r="0" b="0"/>
          <a:pathLst>
            <a:path>
              <a:moveTo>
                <a:pt x="0" y="8822"/>
              </a:moveTo>
              <a:lnTo>
                <a:pt x="418281"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45985" y="3257822"/>
        <a:ext cx="20914" cy="20914"/>
      </dsp:txXfrm>
    </dsp:sp>
    <dsp:sp modelId="{A315CC1F-D813-4378-B0CD-32E3E9ECBB63}">
      <dsp:nvSpPr>
        <dsp:cNvPr id="0" name=""/>
        <dsp:cNvSpPr/>
      </dsp:nvSpPr>
      <dsp:spPr>
        <a:xfrm>
          <a:off x="6065583" y="3006853"/>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4. Asesoría Jurídica</a:t>
          </a:r>
        </a:p>
      </dsp:txBody>
      <dsp:txXfrm>
        <a:off x="6080897" y="3022167"/>
        <a:ext cx="1015075" cy="492223"/>
      </dsp:txXfrm>
    </dsp:sp>
    <dsp:sp modelId="{5C280316-2EA1-4B85-B81D-A327295D1B60}">
      <dsp:nvSpPr>
        <dsp:cNvPr id="0" name=""/>
        <dsp:cNvSpPr/>
      </dsp:nvSpPr>
      <dsp:spPr>
        <a:xfrm rot="3310531">
          <a:off x="5490212" y="3560097"/>
          <a:ext cx="732459" cy="17644"/>
        </a:xfrm>
        <a:custGeom>
          <a:avLst/>
          <a:gdLst/>
          <a:ahLst/>
          <a:cxnLst/>
          <a:rect l="0" t="0" r="0" b="0"/>
          <a:pathLst>
            <a:path>
              <a:moveTo>
                <a:pt x="0" y="8822"/>
              </a:moveTo>
              <a:lnTo>
                <a:pt x="732459"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38131" y="3550607"/>
        <a:ext cx="36622" cy="36622"/>
      </dsp:txXfrm>
    </dsp:sp>
    <dsp:sp modelId="{62489054-E121-4C74-BFDA-D02FED21E457}">
      <dsp:nvSpPr>
        <dsp:cNvPr id="0" name=""/>
        <dsp:cNvSpPr/>
      </dsp:nvSpPr>
      <dsp:spPr>
        <a:xfrm>
          <a:off x="6065583" y="3608133"/>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5. Gestión de Calidad </a:t>
          </a:r>
        </a:p>
      </dsp:txBody>
      <dsp:txXfrm>
        <a:off x="6080897" y="3623447"/>
        <a:ext cx="1015075" cy="492223"/>
      </dsp:txXfrm>
    </dsp:sp>
    <dsp:sp modelId="{CB9C369C-EF52-40C5-BD14-BEBA175F68A6}">
      <dsp:nvSpPr>
        <dsp:cNvPr id="0" name=""/>
        <dsp:cNvSpPr/>
      </dsp:nvSpPr>
      <dsp:spPr>
        <a:xfrm rot="4249260">
          <a:off x="5219828" y="3860737"/>
          <a:ext cx="1273227" cy="17644"/>
        </a:xfrm>
        <a:custGeom>
          <a:avLst/>
          <a:gdLst/>
          <a:ahLst/>
          <a:cxnLst/>
          <a:rect l="0" t="0" r="0" b="0"/>
          <a:pathLst>
            <a:path>
              <a:moveTo>
                <a:pt x="0" y="8822"/>
              </a:moveTo>
              <a:lnTo>
                <a:pt x="1273227"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824611" y="3837728"/>
        <a:ext cx="63661" cy="63661"/>
      </dsp:txXfrm>
    </dsp:sp>
    <dsp:sp modelId="{49FA617E-8F0B-4046-BF77-EF611C943176}">
      <dsp:nvSpPr>
        <dsp:cNvPr id="0" name=""/>
        <dsp:cNvSpPr/>
      </dsp:nvSpPr>
      <dsp:spPr>
        <a:xfrm>
          <a:off x="6065583" y="4209412"/>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6. Mercadeo </a:t>
          </a:r>
        </a:p>
      </dsp:txBody>
      <dsp:txXfrm>
        <a:off x="6080897" y="4224726"/>
        <a:ext cx="1015075" cy="492223"/>
      </dsp:txXfrm>
    </dsp:sp>
    <dsp:sp modelId="{91F0C666-CBAF-497F-8DD8-9C3EE4B743EF}">
      <dsp:nvSpPr>
        <dsp:cNvPr id="0" name=""/>
        <dsp:cNvSpPr/>
      </dsp:nvSpPr>
      <dsp:spPr>
        <a:xfrm rot="4616685">
          <a:off x="4930592" y="4161376"/>
          <a:ext cx="1851700" cy="17644"/>
        </a:xfrm>
        <a:custGeom>
          <a:avLst/>
          <a:gdLst/>
          <a:ahLst/>
          <a:cxnLst/>
          <a:rect l="0" t="0" r="0" b="0"/>
          <a:pathLst>
            <a:path>
              <a:moveTo>
                <a:pt x="0" y="8822"/>
              </a:moveTo>
              <a:lnTo>
                <a:pt x="1851700" y="882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s-ES" sz="600" kern="1200">
            <a:solidFill>
              <a:sysClr val="windowText" lastClr="000000"/>
            </a:solidFill>
          </a:endParaRPr>
        </a:p>
      </dsp:txBody>
      <dsp:txXfrm>
        <a:off x="5810150" y="4123906"/>
        <a:ext cx="92585" cy="92585"/>
      </dsp:txXfrm>
    </dsp:sp>
    <dsp:sp modelId="{46216AE9-1118-4843-A482-249AE880104D}">
      <dsp:nvSpPr>
        <dsp:cNvPr id="0" name=""/>
        <dsp:cNvSpPr/>
      </dsp:nvSpPr>
      <dsp:spPr>
        <a:xfrm>
          <a:off x="6065583" y="4810692"/>
          <a:ext cx="1045703" cy="522851"/>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7. Oficina de Prensa </a:t>
          </a:r>
        </a:p>
      </dsp:txBody>
      <dsp:txXfrm>
        <a:off x="6080897" y="4826006"/>
        <a:ext cx="1015075" cy="49222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B14BA-3317-4C80-99E0-3A866CB794BC}">
      <dsp:nvSpPr>
        <dsp:cNvPr id="0" name=""/>
        <dsp:cNvSpPr/>
      </dsp:nvSpPr>
      <dsp:spPr>
        <a:xfrm>
          <a:off x="2292253" y="1167027"/>
          <a:ext cx="1014379" cy="507189"/>
        </a:xfrm>
        <a:prstGeom prst="roundRect">
          <a:avLst>
            <a:gd name="adj" fmla="val 10000"/>
          </a:avLst>
        </a:prstGeom>
        <a:solidFill>
          <a:schemeClr val="tx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chemeClr val="bg1"/>
              </a:solidFill>
              <a:latin typeface="Arial Nova"/>
            </a:rPr>
            <a:t> Subprograma 2. Dirección Administrativa</a:t>
          </a:r>
        </a:p>
      </dsp:txBody>
      <dsp:txXfrm>
        <a:off x="2307108" y="1181882"/>
        <a:ext cx="984669" cy="477479"/>
      </dsp:txXfrm>
    </dsp:sp>
    <dsp:sp modelId="{B1AE5197-B4A0-466F-989C-CF42B6B32A36}">
      <dsp:nvSpPr>
        <dsp:cNvPr id="0" name=""/>
        <dsp:cNvSpPr/>
      </dsp:nvSpPr>
      <dsp:spPr>
        <a:xfrm rot="17350740">
          <a:off x="2891964" y="827411"/>
          <a:ext cx="1235088" cy="19885"/>
        </a:xfrm>
        <a:custGeom>
          <a:avLst/>
          <a:gdLst/>
          <a:ahLst/>
          <a:cxnLst/>
          <a:rect l="0" t="0" r="0" b="0"/>
          <a:pathLst>
            <a:path>
              <a:moveTo>
                <a:pt x="0" y="9942"/>
              </a:moveTo>
              <a:lnTo>
                <a:pt x="1235088" y="9942"/>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478631" y="806476"/>
        <a:ext cx="61754" cy="61754"/>
      </dsp:txXfrm>
    </dsp:sp>
    <dsp:sp modelId="{0670E227-9F6F-4CC3-AFD7-D73A523F2202}">
      <dsp:nvSpPr>
        <dsp:cNvPr id="0" name=""/>
        <dsp:cNvSpPr/>
      </dsp:nvSpPr>
      <dsp:spPr>
        <a:xfrm>
          <a:off x="3712385" y="490"/>
          <a:ext cx="1014379" cy="507189"/>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1. Atención de Emergencias </a:t>
          </a:r>
        </a:p>
      </dsp:txBody>
      <dsp:txXfrm>
        <a:off x="3727240" y="15345"/>
        <a:ext cx="984669" cy="477479"/>
      </dsp:txXfrm>
    </dsp:sp>
    <dsp:sp modelId="{08451858-89CD-421A-A8F1-F5E236F24E28}">
      <dsp:nvSpPr>
        <dsp:cNvPr id="0" name=""/>
        <dsp:cNvSpPr/>
      </dsp:nvSpPr>
      <dsp:spPr>
        <a:xfrm>
          <a:off x="4726764" y="244142"/>
          <a:ext cx="405751" cy="19885"/>
        </a:xfrm>
        <a:custGeom>
          <a:avLst/>
          <a:gdLst/>
          <a:ahLst/>
          <a:cxnLst/>
          <a:rect l="0" t="0" r="0" b="0"/>
          <a:pathLst>
            <a:path>
              <a:moveTo>
                <a:pt x="0" y="9942"/>
              </a:moveTo>
              <a:lnTo>
                <a:pt x="405751"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919497" y="243941"/>
        <a:ext cx="20287" cy="20287"/>
      </dsp:txXfrm>
    </dsp:sp>
    <dsp:sp modelId="{65837943-488E-48AD-AC77-17F896B29E39}">
      <dsp:nvSpPr>
        <dsp:cNvPr id="0" name=""/>
        <dsp:cNvSpPr/>
      </dsp:nvSpPr>
      <dsp:spPr>
        <a:xfrm>
          <a:off x="5132516" y="490"/>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5. Servicios Generales </a:t>
          </a:r>
        </a:p>
      </dsp:txBody>
      <dsp:txXfrm>
        <a:off x="5147371" y="15345"/>
        <a:ext cx="984669" cy="477479"/>
      </dsp:txXfrm>
    </dsp:sp>
    <dsp:sp modelId="{C76BFF7F-E1B6-47D9-BB51-EB4F93218459}">
      <dsp:nvSpPr>
        <dsp:cNvPr id="0" name=""/>
        <dsp:cNvSpPr/>
      </dsp:nvSpPr>
      <dsp:spPr>
        <a:xfrm rot="4249260">
          <a:off x="2891964" y="1993948"/>
          <a:ext cx="1235088" cy="19885"/>
        </a:xfrm>
        <a:custGeom>
          <a:avLst/>
          <a:gdLst/>
          <a:ahLst/>
          <a:cxnLst/>
          <a:rect l="0" t="0" r="0" b="0"/>
          <a:pathLst>
            <a:path>
              <a:moveTo>
                <a:pt x="0" y="9942"/>
              </a:moveTo>
              <a:lnTo>
                <a:pt x="1235088" y="9942"/>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478631" y="1973013"/>
        <a:ext cx="61754" cy="61754"/>
      </dsp:txXfrm>
    </dsp:sp>
    <dsp:sp modelId="{4C52A8B6-8DBE-4D1A-8A21-66DC49F0DC88}">
      <dsp:nvSpPr>
        <dsp:cNvPr id="0" name=""/>
        <dsp:cNvSpPr/>
      </dsp:nvSpPr>
      <dsp:spPr>
        <a:xfrm>
          <a:off x="3712385" y="2333564"/>
          <a:ext cx="1014379" cy="507189"/>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3. Continuidad Operativa</a:t>
          </a:r>
          <a:endParaRPr lang="es-ES" sz="1100" kern="1200" dirty="0">
            <a:solidFill>
              <a:sysClr val="windowText" lastClr="000000"/>
            </a:solidFill>
          </a:endParaRPr>
        </a:p>
      </dsp:txBody>
      <dsp:txXfrm>
        <a:off x="3727240" y="2348419"/>
        <a:ext cx="984669" cy="477479"/>
      </dsp:txXfrm>
    </dsp:sp>
    <dsp:sp modelId="{087EE85E-2844-4C5B-BB19-439D5A9DA4B9}">
      <dsp:nvSpPr>
        <dsp:cNvPr id="0" name=""/>
        <dsp:cNvSpPr/>
      </dsp:nvSpPr>
      <dsp:spPr>
        <a:xfrm rot="16983315">
          <a:off x="4031524" y="1702313"/>
          <a:ext cx="1796233" cy="19885"/>
        </a:xfrm>
        <a:custGeom>
          <a:avLst/>
          <a:gdLst/>
          <a:ahLst/>
          <a:cxnLst/>
          <a:rect l="0" t="0" r="0" b="0"/>
          <a:pathLst>
            <a:path>
              <a:moveTo>
                <a:pt x="0" y="9942"/>
              </a:moveTo>
              <a:lnTo>
                <a:pt x="1796233"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s-ES" sz="600" kern="1200">
            <a:solidFill>
              <a:sysClr val="windowText" lastClr="000000"/>
            </a:solidFill>
          </a:endParaRPr>
        </a:p>
      </dsp:txBody>
      <dsp:txXfrm>
        <a:off x="4884735" y="1667350"/>
        <a:ext cx="89811" cy="89811"/>
      </dsp:txXfrm>
    </dsp:sp>
    <dsp:sp modelId="{0B6625C4-7D19-4D61-9764-3014445E019F}">
      <dsp:nvSpPr>
        <dsp:cNvPr id="0" name=""/>
        <dsp:cNvSpPr/>
      </dsp:nvSpPr>
      <dsp:spPr>
        <a:xfrm>
          <a:off x="5132516" y="583758"/>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1. Dirección Administrativa </a:t>
          </a:r>
        </a:p>
      </dsp:txBody>
      <dsp:txXfrm>
        <a:off x="5147371" y="598613"/>
        <a:ext cx="984669" cy="477479"/>
      </dsp:txXfrm>
    </dsp:sp>
    <dsp:sp modelId="{E3B374B3-FE85-4D0B-B369-801AAF765CED}">
      <dsp:nvSpPr>
        <dsp:cNvPr id="0" name=""/>
        <dsp:cNvSpPr/>
      </dsp:nvSpPr>
      <dsp:spPr>
        <a:xfrm rot="17350740">
          <a:off x="4312096" y="1993948"/>
          <a:ext cx="1235088" cy="19885"/>
        </a:xfrm>
        <a:custGeom>
          <a:avLst/>
          <a:gdLst/>
          <a:ahLst/>
          <a:cxnLst/>
          <a:rect l="0" t="0" r="0" b="0"/>
          <a:pathLst>
            <a:path>
              <a:moveTo>
                <a:pt x="0" y="9942"/>
              </a:moveTo>
              <a:lnTo>
                <a:pt x="1235088"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898763" y="1973013"/>
        <a:ext cx="61754" cy="61754"/>
      </dsp:txXfrm>
    </dsp:sp>
    <dsp:sp modelId="{A302DB12-4B35-47B2-AE32-D48DB4A9B339}">
      <dsp:nvSpPr>
        <dsp:cNvPr id="0" name=""/>
        <dsp:cNvSpPr/>
      </dsp:nvSpPr>
      <dsp:spPr>
        <a:xfrm>
          <a:off x="5132516" y="1167027"/>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2. Soporte Administrativo</a:t>
          </a:r>
        </a:p>
      </dsp:txBody>
      <dsp:txXfrm>
        <a:off x="5147371" y="1181882"/>
        <a:ext cx="984669" cy="477479"/>
      </dsp:txXfrm>
    </dsp:sp>
    <dsp:sp modelId="{3A95D46D-FE15-4A99-82D9-5E722F539969}">
      <dsp:nvSpPr>
        <dsp:cNvPr id="0" name=""/>
        <dsp:cNvSpPr/>
      </dsp:nvSpPr>
      <dsp:spPr>
        <a:xfrm rot="18289469">
          <a:off x="4574381" y="2285582"/>
          <a:ext cx="710518" cy="19885"/>
        </a:xfrm>
        <a:custGeom>
          <a:avLst/>
          <a:gdLst/>
          <a:ahLst/>
          <a:cxnLst/>
          <a:rect l="0" t="0" r="0" b="0"/>
          <a:pathLst>
            <a:path>
              <a:moveTo>
                <a:pt x="0" y="9942"/>
              </a:moveTo>
              <a:lnTo>
                <a:pt x="710518"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911877" y="2277762"/>
        <a:ext cx="35525" cy="35525"/>
      </dsp:txXfrm>
    </dsp:sp>
    <dsp:sp modelId="{29B2F0A2-F138-4BD4-A5A6-D123B13925ED}">
      <dsp:nvSpPr>
        <dsp:cNvPr id="0" name=""/>
        <dsp:cNvSpPr/>
      </dsp:nvSpPr>
      <dsp:spPr>
        <a:xfrm>
          <a:off x="5132516" y="1750295"/>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3. Servicios Financieros</a:t>
          </a:r>
        </a:p>
      </dsp:txBody>
      <dsp:txXfrm>
        <a:off x="5147371" y="1765150"/>
        <a:ext cx="984669" cy="477479"/>
      </dsp:txXfrm>
    </dsp:sp>
    <dsp:sp modelId="{32CE2293-E351-4467-A7E3-8B7DFB343E6F}">
      <dsp:nvSpPr>
        <dsp:cNvPr id="0" name=""/>
        <dsp:cNvSpPr/>
      </dsp:nvSpPr>
      <dsp:spPr>
        <a:xfrm>
          <a:off x="4726764" y="2577216"/>
          <a:ext cx="405751" cy="19885"/>
        </a:xfrm>
        <a:custGeom>
          <a:avLst/>
          <a:gdLst/>
          <a:ahLst/>
          <a:cxnLst/>
          <a:rect l="0" t="0" r="0" b="0"/>
          <a:pathLst>
            <a:path>
              <a:moveTo>
                <a:pt x="0" y="9942"/>
              </a:moveTo>
              <a:lnTo>
                <a:pt x="405751"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919497" y="2577015"/>
        <a:ext cx="20287" cy="20287"/>
      </dsp:txXfrm>
    </dsp:sp>
    <dsp:sp modelId="{C263E742-AE24-424A-997D-7FD560B4CF11}">
      <dsp:nvSpPr>
        <dsp:cNvPr id="0" name=""/>
        <dsp:cNvSpPr/>
      </dsp:nvSpPr>
      <dsp:spPr>
        <a:xfrm>
          <a:off x="5132516" y="2333564"/>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4. Proveeduría </a:t>
          </a:r>
        </a:p>
      </dsp:txBody>
      <dsp:txXfrm>
        <a:off x="5147371" y="2348419"/>
        <a:ext cx="984669" cy="477479"/>
      </dsp:txXfrm>
    </dsp:sp>
    <dsp:sp modelId="{7834DDCB-B94E-4DE6-ACA0-162E33198590}">
      <dsp:nvSpPr>
        <dsp:cNvPr id="0" name=""/>
        <dsp:cNvSpPr/>
      </dsp:nvSpPr>
      <dsp:spPr>
        <a:xfrm rot="3310531">
          <a:off x="4574381" y="2868850"/>
          <a:ext cx="710518" cy="19885"/>
        </a:xfrm>
        <a:custGeom>
          <a:avLst/>
          <a:gdLst/>
          <a:ahLst/>
          <a:cxnLst/>
          <a:rect l="0" t="0" r="0" b="0"/>
          <a:pathLst>
            <a:path>
              <a:moveTo>
                <a:pt x="0" y="9942"/>
              </a:moveTo>
              <a:lnTo>
                <a:pt x="710518"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911877" y="2861030"/>
        <a:ext cx="35525" cy="35525"/>
      </dsp:txXfrm>
    </dsp:sp>
    <dsp:sp modelId="{55FD2D53-6DB5-4354-9B0B-2BED9A367CBE}">
      <dsp:nvSpPr>
        <dsp:cNvPr id="0" name=""/>
        <dsp:cNvSpPr/>
      </dsp:nvSpPr>
      <dsp:spPr>
        <a:xfrm>
          <a:off x="5132516" y="2916832"/>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5. Servicios Generales </a:t>
          </a:r>
        </a:p>
      </dsp:txBody>
      <dsp:txXfrm>
        <a:off x="5147371" y="2931687"/>
        <a:ext cx="984669" cy="477479"/>
      </dsp:txXfrm>
    </dsp:sp>
    <dsp:sp modelId="{014D374B-1896-4F82-A33C-77FA696F103C}">
      <dsp:nvSpPr>
        <dsp:cNvPr id="0" name=""/>
        <dsp:cNvSpPr/>
      </dsp:nvSpPr>
      <dsp:spPr>
        <a:xfrm rot="4249260">
          <a:off x="4312096" y="3160485"/>
          <a:ext cx="1235088" cy="19885"/>
        </a:xfrm>
        <a:custGeom>
          <a:avLst/>
          <a:gdLst/>
          <a:ahLst/>
          <a:cxnLst/>
          <a:rect l="0" t="0" r="0" b="0"/>
          <a:pathLst>
            <a:path>
              <a:moveTo>
                <a:pt x="0" y="9942"/>
              </a:moveTo>
              <a:lnTo>
                <a:pt x="1235088"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4898763" y="3139550"/>
        <a:ext cx="61754" cy="61754"/>
      </dsp:txXfrm>
    </dsp:sp>
    <dsp:sp modelId="{1A30E202-E258-4750-A072-E47DA9849AFE}">
      <dsp:nvSpPr>
        <dsp:cNvPr id="0" name=""/>
        <dsp:cNvSpPr/>
      </dsp:nvSpPr>
      <dsp:spPr>
        <a:xfrm>
          <a:off x="5132516" y="3500101"/>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6. Talento Humano </a:t>
          </a:r>
        </a:p>
      </dsp:txBody>
      <dsp:txXfrm>
        <a:off x="5147371" y="3514956"/>
        <a:ext cx="984669" cy="477479"/>
      </dsp:txXfrm>
    </dsp:sp>
    <dsp:sp modelId="{18E9D311-2ED5-4476-B50C-F0CE1CB2F613}">
      <dsp:nvSpPr>
        <dsp:cNvPr id="0" name=""/>
        <dsp:cNvSpPr/>
      </dsp:nvSpPr>
      <dsp:spPr>
        <a:xfrm rot="4616685">
          <a:off x="4031524" y="3452119"/>
          <a:ext cx="1796233" cy="19885"/>
        </a:xfrm>
        <a:custGeom>
          <a:avLst/>
          <a:gdLst/>
          <a:ahLst/>
          <a:cxnLst/>
          <a:rect l="0" t="0" r="0" b="0"/>
          <a:pathLst>
            <a:path>
              <a:moveTo>
                <a:pt x="0" y="9942"/>
              </a:moveTo>
              <a:lnTo>
                <a:pt x="1796233" y="9942"/>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66700">
            <a:lnSpc>
              <a:spcPct val="90000"/>
            </a:lnSpc>
            <a:spcBef>
              <a:spcPct val="0"/>
            </a:spcBef>
            <a:spcAft>
              <a:spcPct val="35000"/>
            </a:spcAft>
            <a:buNone/>
          </a:pPr>
          <a:endParaRPr lang="es-ES" sz="600" kern="1200">
            <a:solidFill>
              <a:sysClr val="windowText" lastClr="000000"/>
            </a:solidFill>
          </a:endParaRPr>
        </a:p>
      </dsp:txBody>
      <dsp:txXfrm>
        <a:off x="4884735" y="3417156"/>
        <a:ext cx="89811" cy="89811"/>
      </dsp:txXfrm>
    </dsp:sp>
    <dsp:sp modelId="{FF01C340-28D5-4D10-B25B-1E475B604540}">
      <dsp:nvSpPr>
        <dsp:cNvPr id="0" name=""/>
        <dsp:cNvSpPr/>
      </dsp:nvSpPr>
      <dsp:spPr>
        <a:xfrm>
          <a:off x="5132516" y="4083369"/>
          <a:ext cx="1014379" cy="507189"/>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rtl="0">
            <a:lnSpc>
              <a:spcPct val="90000"/>
            </a:lnSpc>
            <a:spcBef>
              <a:spcPct val="0"/>
            </a:spcBef>
            <a:spcAft>
              <a:spcPct val="35000"/>
            </a:spcAft>
            <a:buNone/>
          </a:pPr>
          <a:r>
            <a:rPr lang="es-ES" sz="1100" kern="1200" dirty="0">
              <a:solidFill>
                <a:sysClr val="windowText" lastClr="000000"/>
              </a:solidFill>
              <a:latin typeface="Arial Nova"/>
            </a:rPr>
            <a:t> 7. Mantenimiento Vehicular </a:t>
          </a:r>
        </a:p>
      </dsp:txBody>
      <dsp:txXfrm>
        <a:off x="5147371" y="4098224"/>
        <a:ext cx="984669" cy="47747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B14BA-3317-4C80-99E0-3A866CB794BC}">
      <dsp:nvSpPr>
        <dsp:cNvPr id="0" name=""/>
        <dsp:cNvSpPr/>
      </dsp:nvSpPr>
      <dsp:spPr>
        <a:xfrm>
          <a:off x="1638454" y="1955903"/>
          <a:ext cx="1358484" cy="679242"/>
        </a:xfrm>
        <a:prstGeom prst="roundRect">
          <a:avLst>
            <a:gd name="adj" fmla="val 10000"/>
          </a:avLst>
        </a:prstGeom>
        <a:solidFill>
          <a:schemeClr val="tx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chemeClr val="bg1"/>
              </a:solidFill>
              <a:latin typeface="Arial Nova"/>
            </a:rPr>
            <a:t> Subprograma 3. Dirección Operativa</a:t>
          </a:r>
        </a:p>
      </dsp:txBody>
      <dsp:txXfrm>
        <a:off x="1658348" y="1975797"/>
        <a:ext cx="1318696" cy="639454"/>
      </dsp:txXfrm>
    </dsp:sp>
    <dsp:sp modelId="{BDD0E324-1A8D-4406-9310-75095A82653C}">
      <dsp:nvSpPr>
        <dsp:cNvPr id="0" name=""/>
        <dsp:cNvSpPr/>
      </dsp:nvSpPr>
      <dsp:spPr>
        <a:xfrm rot="17350740">
          <a:off x="2441604" y="1501080"/>
          <a:ext cx="1654062" cy="26630"/>
        </a:xfrm>
        <a:custGeom>
          <a:avLst/>
          <a:gdLst/>
          <a:ahLst/>
          <a:cxnLst/>
          <a:rect l="0" t="0" r="0" b="0"/>
          <a:pathLst>
            <a:path>
              <a:moveTo>
                <a:pt x="0" y="13315"/>
              </a:moveTo>
              <a:lnTo>
                <a:pt x="1654062" y="13315"/>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227284" y="1473044"/>
        <a:ext cx="82703" cy="82703"/>
      </dsp:txXfrm>
    </dsp:sp>
    <dsp:sp modelId="{082CE508-A3DC-49AE-8CC8-92F201C56F7C}">
      <dsp:nvSpPr>
        <dsp:cNvPr id="0" name=""/>
        <dsp:cNvSpPr/>
      </dsp:nvSpPr>
      <dsp:spPr>
        <a:xfrm>
          <a:off x="3540332" y="393646"/>
          <a:ext cx="1358484" cy="679242"/>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1. Atención de Emergencias </a:t>
          </a:r>
        </a:p>
      </dsp:txBody>
      <dsp:txXfrm>
        <a:off x="3560226" y="413540"/>
        <a:ext cx="1318696" cy="639454"/>
      </dsp:txXfrm>
    </dsp:sp>
    <dsp:sp modelId="{B0A095A4-626E-4ED6-AA7F-63045330C9BA}">
      <dsp:nvSpPr>
        <dsp:cNvPr id="0" name=""/>
        <dsp:cNvSpPr/>
      </dsp:nvSpPr>
      <dsp:spPr>
        <a:xfrm rot="19457599">
          <a:off x="4835918" y="524670"/>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521255"/>
        <a:ext cx="33459" cy="33459"/>
      </dsp:txXfrm>
    </dsp:sp>
    <dsp:sp modelId="{6C3F7016-87EC-48A8-9CE7-36B919395DAE}">
      <dsp:nvSpPr>
        <dsp:cNvPr id="0" name=""/>
        <dsp:cNvSpPr/>
      </dsp:nvSpPr>
      <dsp:spPr>
        <a:xfrm>
          <a:off x="5442211" y="3082"/>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1. Jefatura de Operaciones </a:t>
          </a:r>
        </a:p>
      </dsp:txBody>
      <dsp:txXfrm>
        <a:off x="5462105" y="22976"/>
        <a:ext cx="1318696" cy="639454"/>
      </dsp:txXfrm>
    </dsp:sp>
    <dsp:sp modelId="{006FA778-2939-41FE-B105-D4C217A40F7D}">
      <dsp:nvSpPr>
        <dsp:cNvPr id="0" name=""/>
        <dsp:cNvSpPr/>
      </dsp:nvSpPr>
      <dsp:spPr>
        <a:xfrm rot="2142401">
          <a:off x="4835918" y="915234"/>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911820"/>
        <a:ext cx="33459" cy="33459"/>
      </dsp:txXfrm>
    </dsp:sp>
    <dsp:sp modelId="{C17F5401-CEBB-4812-A6E2-41CFD159D183}">
      <dsp:nvSpPr>
        <dsp:cNvPr id="0" name=""/>
        <dsp:cNvSpPr/>
      </dsp:nvSpPr>
      <dsp:spPr>
        <a:xfrm>
          <a:off x="5442211" y="784210"/>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2. Tecnologías de Información y Comunicaciones </a:t>
          </a:r>
        </a:p>
      </dsp:txBody>
      <dsp:txXfrm>
        <a:off x="5462105" y="804104"/>
        <a:ext cx="1318696" cy="639454"/>
      </dsp:txXfrm>
    </dsp:sp>
    <dsp:sp modelId="{C76BFF7F-E1B6-47D9-BB51-EB4F93218459}">
      <dsp:nvSpPr>
        <dsp:cNvPr id="0" name=""/>
        <dsp:cNvSpPr/>
      </dsp:nvSpPr>
      <dsp:spPr>
        <a:xfrm>
          <a:off x="2996938" y="2282209"/>
          <a:ext cx="543393" cy="26630"/>
        </a:xfrm>
        <a:custGeom>
          <a:avLst/>
          <a:gdLst/>
          <a:ahLst/>
          <a:cxnLst/>
          <a:rect l="0" t="0" r="0" b="0"/>
          <a:pathLst>
            <a:path>
              <a:moveTo>
                <a:pt x="0" y="13315"/>
              </a:moveTo>
              <a:lnTo>
                <a:pt x="543393" y="13315"/>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255050" y="2281940"/>
        <a:ext cx="27169" cy="27169"/>
      </dsp:txXfrm>
    </dsp:sp>
    <dsp:sp modelId="{4C52A8B6-8DBE-4D1A-8A21-66DC49F0DC88}">
      <dsp:nvSpPr>
        <dsp:cNvPr id="0" name=""/>
        <dsp:cNvSpPr/>
      </dsp:nvSpPr>
      <dsp:spPr>
        <a:xfrm>
          <a:off x="3540332" y="1955903"/>
          <a:ext cx="1358484" cy="679242"/>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a:lnSpc>
              <a:spcPct val="90000"/>
            </a:lnSpc>
            <a:spcBef>
              <a:spcPct val="0"/>
            </a:spcBef>
            <a:spcAft>
              <a:spcPct val="35000"/>
            </a:spcAft>
            <a:buNone/>
          </a:pPr>
          <a:r>
            <a:rPr lang="es-ES" sz="1300" kern="1200" dirty="0">
              <a:solidFill>
                <a:sysClr val="windowText" lastClr="000000"/>
              </a:solidFill>
              <a:latin typeface="Arial Nova"/>
            </a:rPr>
            <a:t>2. Prevención de Emergencias </a:t>
          </a:r>
          <a:endParaRPr lang="es-ES" sz="1300" kern="1200" dirty="0">
            <a:solidFill>
              <a:sysClr val="windowText" lastClr="000000"/>
            </a:solidFill>
          </a:endParaRPr>
        </a:p>
      </dsp:txBody>
      <dsp:txXfrm>
        <a:off x="3560226" y="1975797"/>
        <a:ext cx="1318696" cy="639454"/>
      </dsp:txXfrm>
    </dsp:sp>
    <dsp:sp modelId="{E673C1A6-96FF-455B-99E1-6E5E0270FE5A}">
      <dsp:nvSpPr>
        <dsp:cNvPr id="0" name=""/>
        <dsp:cNvSpPr/>
      </dsp:nvSpPr>
      <dsp:spPr>
        <a:xfrm rot="19457599">
          <a:off x="4835918" y="2086927"/>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2083513"/>
        <a:ext cx="33459" cy="33459"/>
      </dsp:txXfrm>
    </dsp:sp>
    <dsp:sp modelId="{A9204D6E-374B-449F-8AF8-26AF5768992C}">
      <dsp:nvSpPr>
        <dsp:cNvPr id="0" name=""/>
        <dsp:cNvSpPr/>
      </dsp:nvSpPr>
      <dsp:spPr>
        <a:xfrm>
          <a:off x="5442211" y="1565339"/>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3. Academia de Bomberos </a:t>
          </a:r>
        </a:p>
      </dsp:txBody>
      <dsp:txXfrm>
        <a:off x="5462105" y="1585233"/>
        <a:ext cx="1318696" cy="639454"/>
      </dsp:txXfrm>
    </dsp:sp>
    <dsp:sp modelId="{D0ECE921-CCEA-4A06-B239-29ABA68CC7B5}">
      <dsp:nvSpPr>
        <dsp:cNvPr id="0" name=""/>
        <dsp:cNvSpPr/>
      </dsp:nvSpPr>
      <dsp:spPr>
        <a:xfrm rot="2142401">
          <a:off x="4835918" y="2477491"/>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2474077"/>
        <a:ext cx="33459" cy="33459"/>
      </dsp:txXfrm>
    </dsp:sp>
    <dsp:sp modelId="{DCC687AC-330C-4C93-9E07-9946A0C36F26}">
      <dsp:nvSpPr>
        <dsp:cNvPr id="0" name=""/>
        <dsp:cNvSpPr/>
      </dsp:nvSpPr>
      <dsp:spPr>
        <a:xfrm>
          <a:off x="5442211" y="2346468"/>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4. Ingeniería</a:t>
          </a:r>
        </a:p>
      </dsp:txBody>
      <dsp:txXfrm>
        <a:off x="5462105" y="2366362"/>
        <a:ext cx="1318696" cy="639454"/>
      </dsp:txXfrm>
    </dsp:sp>
    <dsp:sp modelId="{112E73D4-4432-4042-89C1-698A511CACAE}">
      <dsp:nvSpPr>
        <dsp:cNvPr id="0" name=""/>
        <dsp:cNvSpPr/>
      </dsp:nvSpPr>
      <dsp:spPr>
        <a:xfrm rot="4249260">
          <a:off x="2441604" y="3063338"/>
          <a:ext cx="1654062" cy="26630"/>
        </a:xfrm>
        <a:custGeom>
          <a:avLst/>
          <a:gdLst/>
          <a:ahLst/>
          <a:cxnLst/>
          <a:rect l="0" t="0" r="0" b="0"/>
          <a:pathLst>
            <a:path>
              <a:moveTo>
                <a:pt x="0" y="13315"/>
              </a:moveTo>
              <a:lnTo>
                <a:pt x="1654062" y="13315"/>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227284" y="3035302"/>
        <a:ext cx="82703" cy="82703"/>
      </dsp:txXfrm>
    </dsp:sp>
    <dsp:sp modelId="{3AFD7312-2C46-4188-BD49-37F542136DDD}">
      <dsp:nvSpPr>
        <dsp:cNvPr id="0" name=""/>
        <dsp:cNvSpPr/>
      </dsp:nvSpPr>
      <dsp:spPr>
        <a:xfrm>
          <a:off x="3540332" y="3518161"/>
          <a:ext cx="1358484" cy="679242"/>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3. Continuidad Operativa </a:t>
          </a:r>
        </a:p>
      </dsp:txBody>
      <dsp:txXfrm>
        <a:off x="3560226" y="3538055"/>
        <a:ext cx="1318696" cy="639454"/>
      </dsp:txXfrm>
    </dsp:sp>
    <dsp:sp modelId="{224E493C-38CC-4C02-9E8D-B7C3D2262069}">
      <dsp:nvSpPr>
        <dsp:cNvPr id="0" name=""/>
        <dsp:cNvSpPr/>
      </dsp:nvSpPr>
      <dsp:spPr>
        <a:xfrm rot="19457599">
          <a:off x="4835918" y="3649184"/>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3645770"/>
        <a:ext cx="33459" cy="33459"/>
      </dsp:txXfrm>
    </dsp:sp>
    <dsp:sp modelId="{2E21FE21-F8F7-4765-9DA9-373CEE6D1096}">
      <dsp:nvSpPr>
        <dsp:cNvPr id="0" name=""/>
        <dsp:cNvSpPr/>
      </dsp:nvSpPr>
      <dsp:spPr>
        <a:xfrm>
          <a:off x="5442211" y="3127596"/>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2. Tecnologías de Información y Comunicaciones </a:t>
          </a:r>
        </a:p>
      </dsp:txBody>
      <dsp:txXfrm>
        <a:off x="5462105" y="3147490"/>
        <a:ext cx="1318696" cy="639454"/>
      </dsp:txXfrm>
    </dsp:sp>
    <dsp:sp modelId="{BBA711C3-B82D-4472-9E70-32BF53EDD6E0}">
      <dsp:nvSpPr>
        <dsp:cNvPr id="0" name=""/>
        <dsp:cNvSpPr/>
      </dsp:nvSpPr>
      <dsp:spPr>
        <a:xfrm rot="2142401">
          <a:off x="4835918" y="4039748"/>
          <a:ext cx="669191" cy="26630"/>
        </a:xfrm>
        <a:custGeom>
          <a:avLst/>
          <a:gdLst/>
          <a:ahLst/>
          <a:cxnLst/>
          <a:rect l="0" t="0" r="0" b="0"/>
          <a:pathLst>
            <a:path>
              <a:moveTo>
                <a:pt x="0" y="13315"/>
              </a:moveTo>
              <a:lnTo>
                <a:pt x="669191" y="13315"/>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5153784" y="4036334"/>
        <a:ext cx="33459" cy="33459"/>
      </dsp:txXfrm>
    </dsp:sp>
    <dsp:sp modelId="{CD7CB853-4827-49D1-A295-56F8FB54BF22}">
      <dsp:nvSpPr>
        <dsp:cNvPr id="0" name=""/>
        <dsp:cNvSpPr/>
      </dsp:nvSpPr>
      <dsp:spPr>
        <a:xfrm>
          <a:off x="5442211" y="3908725"/>
          <a:ext cx="1358484" cy="679242"/>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rtl="0">
            <a:lnSpc>
              <a:spcPct val="90000"/>
            </a:lnSpc>
            <a:spcBef>
              <a:spcPct val="0"/>
            </a:spcBef>
            <a:spcAft>
              <a:spcPct val="35000"/>
            </a:spcAft>
            <a:buNone/>
          </a:pPr>
          <a:r>
            <a:rPr lang="es-ES" sz="1300" kern="1200" dirty="0">
              <a:solidFill>
                <a:sysClr val="windowText" lastClr="000000"/>
              </a:solidFill>
              <a:latin typeface="Arial Nova"/>
            </a:rPr>
            <a:t> 3. Academia de Bomberos </a:t>
          </a:r>
        </a:p>
      </dsp:txBody>
      <dsp:txXfrm>
        <a:off x="5462105" y="3928619"/>
        <a:ext cx="1318696" cy="63945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F3B14BA-3317-4C80-99E0-3A866CB794BC}">
      <dsp:nvSpPr>
        <dsp:cNvPr id="0" name=""/>
        <dsp:cNvSpPr/>
      </dsp:nvSpPr>
      <dsp:spPr>
        <a:xfrm>
          <a:off x="3067" y="1428652"/>
          <a:ext cx="1371990" cy="685995"/>
        </a:xfrm>
        <a:prstGeom prst="roundRect">
          <a:avLst>
            <a:gd name="adj" fmla="val 10000"/>
          </a:avLst>
        </a:prstGeom>
        <a:solidFill>
          <a:schemeClr val="tx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rtl="0">
            <a:lnSpc>
              <a:spcPct val="90000"/>
            </a:lnSpc>
            <a:spcBef>
              <a:spcPct val="0"/>
            </a:spcBef>
            <a:spcAft>
              <a:spcPct val="35000"/>
            </a:spcAft>
            <a:buNone/>
          </a:pPr>
          <a:r>
            <a:rPr lang="es-ES" sz="1500" kern="1200" dirty="0">
              <a:solidFill>
                <a:schemeClr val="bg1"/>
              </a:solidFill>
              <a:latin typeface="Arial Nova"/>
            </a:rPr>
            <a:t> Subprograma 4. Auditoría Interna </a:t>
          </a:r>
        </a:p>
      </dsp:txBody>
      <dsp:txXfrm>
        <a:off x="23159" y="1448744"/>
        <a:ext cx="1331806" cy="645811"/>
      </dsp:txXfrm>
    </dsp:sp>
    <dsp:sp modelId="{B1AE5197-B4A0-466F-989C-CF42B6B32A36}">
      <dsp:nvSpPr>
        <dsp:cNvPr id="0" name=""/>
        <dsp:cNvSpPr/>
      </dsp:nvSpPr>
      <dsp:spPr>
        <a:xfrm>
          <a:off x="1375058" y="1754225"/>
          <a:ext cx="548796" cy="34848"/>
        </a:xfrm>
        <a:custGeom>
          <a:avLst/>
          <a:gdLst/>
          <a:ahLst/>
          <a:cxnLst/>
          <a:rect l="0" t="0" r="0" b="0"/>
          <a:pathLst>
            <a:path>
              <a:moveTo>
                <a:pt x="0" y="17424"/>
              </a:moveTo>
              <a:lnTo>
                <a:pt x="548796" y="17424"/>
              </a:lnTo>
            </a:path>
          </a:pathLst>
        </a:custGeom>
        <a:noFill/>
        <a:ln w="12700" cap="flat" cmpd="sng" algn="ctr">
          <a:solidFill>
            <a:schemeClr val="accent2">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1635736" y="1757930"/>
        <a:ext cx="27439" cy="27439"/>
      </dsp:txXfrm>
    </dsp:sp>
    <dsp:sp modelId="{0670E227-9F6F-4CC3-AFD7-D73A523F2202}">
      <dsp:nvSpPr>
        <dsp:cNvPr id="0" name=""/>
        <dsp:cNvSpPr/>
      </dsp:nvSpPr>
      <dsp:spPr>
        <a:xfrm>
          <a:off x="1923854" y="1428652"/>
          <a:ext cx="1371990" cy="685995"/>
        </a:xfrm>
        <a:prstGeom prst="roundRect">
          <a:avLst>
            <a:gd name="adj" fmla="val 10000"/>
          </a:avLst>
        </a:prstGeom>
        <a:solidFill>
          <a:schemeClr val="accent4"/>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rtl="0">
            <a:lnSpc>
              <a:spcPct val="90000"/>
            </a:lnSpc>
            <a:spcBef>
              <a:spcPct val="0"/>
            </a:spcBef>
            <a:spcAft>
              <a:spcPct val="35000"/>
            </a:spcAft>
            <a:buNone/>
          </a:pPr>
          <a:r>
            <a:rPr lang="es-ES" sz="1500" kern="1200" dirty="0">
              <a:solidFill>
                <a:sysClr val="windowText" lastClr="000000"/>
              </a:solidFill>
              <a:latin typeface="Arial Nova"/>
            </a:rPr>
            <a:t> 4. Auditoría Interna </a:t>
          </a:r>
        </a:p>
      </dsp:txBody>
      <dsp:txXfrm>
        <a:off x="1943946" y="1448744"/>
        <a:ext cx="1331806" cy="645811"/>
      </dsp:txXfrm>
    </dsp:sp>
    <dsp:sp modelId="{044258A0-47EA-4C9E-AB86-686BBD2A6128}">
      <dsp:nvSpPr>
        <dsp:cNvPr id="0" name=""/>
        <dsp:cNvSpPr/>
      </dsp:nvSpPr>
      <dsp:spPr>
        <a:xfrm>
          <a:off x="3295845" y="1754225"/>
          <a:ext cx="548796" cy="34848"/>
        </a:xfrm>
        <a:custGeom>
          <a:avLst/>
          <a:gdLst/>
          <a:ahLst/>
          <a:cxnLst/>
          <a:rect l="0" t="0" r="0" b="0"/>
          <a:pathLst>
            <a:path>
              <a:moveTo>
                <a:pt x="0" y="17424"/>
              </a:moveTo>
              <a:lnTo>
                <a:pt x="548796" y="17424"/>
              </a:lnTo>
            </a:path>
          </a:pathLst>
        </a:custGeom>
        <a:noFill/>
        <a:ln w="12700" cap="flat" cmpd="sng" algn="ctr">
          <a:solidFill>
            <a:schemeClr val="accent3">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solidFill>
              <a:sysClr val="windowText" lastClr="000000"/>
            </a:solidFill>
          </a:endParaRPr>
        </a:p>
      </dsp:txBody>
      <dsp:txXfrm>
        <a:off x="3556523" y="1757930"/>
        <a:ext cx="27439" cy="27439"/>
      </dsp:txXfrm>
    </dsp:sp>
    <dsp:sp modelId="{64600289-E886-48B1-81C0-17140A4E310A}">
      <dsp:nvSpPr>
        <dsp:cNvPr id="0" name=""/>
        <dsp:cNvSpPr/>
      </dsp:nvSpPr>
      <dsp:spPr>
        <a:xfrm>
          <a:off x="3844641" y="1428652"/>
          <a:ext cx="1371990" cy="685995"/>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525" tIns="9525" rIns="9525" bIns="9525" numCol="1" spcCol="1270" anchor="ctr" anchorCtr="0">
          <a:noAutofit/>
        </a:bodyPr>
        <a:lstStyle/>
        <a:p>
          <a:pPr marL="0" lvl="0" indent="0" algn="ctr" defTabSz="666750" rtl="0">
            <a:lnSpc>
              <a:spcPct val="90000"/>
            </a:lnSpc>
            <a:spcBef>
              <a:spcPct val="0"/>
            </a:spcBef>
            <a:spcAft>
              <a:spcPct val="35000"/>
            </a:spcAft>
            <a:buNone/>
          </a:pPr>
          <a:r>
            <a:rPr lang="es-ES" sz="1500" kern="1200" dirty="0">
              <a:solidFill>
                <a:sysClr val="windowText" lastClr="000000"/>
              </a:solidFill>
              <a:latin typeface="Arial Nova"/>
            </a:rPr>
            <a:t> 1. Auditoría Interna  </a:t>
          </a:r>
          <a:endParaRPr lang="es-ES" sz="1500" kern="1200" dirty="0">
            <a:solidFill>
              <a:sysClr val="windowText" lastClr="000000"/>
            </a:solidFill>
          </a:endParaRPr>
        </a:p>
      </dsp:txBody>
      <dsp:txXfrm>
        <a:off x="3864733" y="1448744"/>
        <a:ext cx="1331806" cy="64581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ESTRUCTURA PROGRAM&#193;TICA DGB'!A1"/><Relationship Id="rId13" Type="http://schemas.openxmlformats.org/officeDocument/2006/relationships/hyperlink" Target="#'FORMULACI&#211;N DAB'!A1"/><Relationship Id="rId3" Type="http://schemas.openxmlformats.org/officeDocument/2006/relationships/hyperlink" Target="#'P&#218;BLICO META '!A1"/><Relationship Id="rId7" Type="http://schemas.openxmlformats.org/officeDocument/2006/relationships/hyperlink" Target="#'VINCULACI&#211;N PEI 2024-2028'!A1"/><Relationship Id="rId12" Type="http://schemas.openxmlformats.org/officeDocument/2006/relationships/hyperlink" Target="#'FORMULACI&#211;N DGB'!A1"/><Relationship Id="rId2" Type="http://schemas.openxmlformats.org/officeDocument/2006/relationships/hyperlink" Target="#'MARCO ESTRAT&#201;GICO'!A1"/><Relationship Id="rId16" Type="http://schemas.openxmlformats.org/officeDocument/2006/relationships/hyperlink" Target="#'CONGLOMERADO PAO 2024'!A1"/><Relationship Id="rId1" Type="http://schemas.openxmlformats.org/officeDocument/2006/relationships/image" Target="../media/image1.jpeg"/><Relationship Id="rId6" Type="http://schemas.openxmlformats.org/officeDocument/2006/relationships/hyperlink" Target="#'ACUERDO CONTENIDOS PAO 2024'!A1"/><Relationship Id="rId11" Type="http://schemas.openxmlformats.org/officeDocument/2006/relationships/hyperlink" Target="#'ESTRUCTURA PROGRAM&#193;TICA AIB'!A1"/><Relationship Id="rId5" Type="http://schemas.openxmlformats.org/officeDocument/2006/relationships/hyperlink" Target="#'ACUERDO OBJETIVOS PAO 2024'!A1"/><Relationship Id="rId15" Type="http://schemas.openxmlformats.org/officeDocument/2006/relationships/hyperlink" Target="#'FORMULACI&#211;N AIB'!A1"/><Relationship Id="rId10" Type="http://schemas.openxmlformats.org/officeDocument/2006/relationships/hyperlink" Target="#'ESTRUCTURA PROGRAM&#193;TICA DOB.'!A1"/><Relationship Id="rId4" Type="http://schemas.openxmlformats.org/officeDocument/2006/relationships/hyperlink" Target="#'ACUERDO PEI 2024-2028'!A1"/><Relationship Id="rId9" Type="http://schemas.openxmlformats.org/officeDocument/2006/relationships/hyperlink" Target="#'ESTRUCTURA PROGRM&#193;TICA DAB'!A1"/><Relationship Id="rId14" Type="http://schemas.openxmlformats.org/officeDocument/2006/relationships/hyperlink" Target="#'FORMULACI&#211;N DOB'!A1"/></Relationships>
</file>

<file path=xl/drawings/_rels/drawing10.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diagramData" Target="../diagrams/data3.xml"/><Relationship Id="rId7" Type="http://schemas.microsoft.com/office/2007/relationships/diagramDrawing" Target="../diagrams/drawing3.xml"/><Relationship Id="rId6" Type="http://schemas.openxmlformats.org/officeDocument/2006/relationships/diagramColors" Target="../diagrams/colors3.xml"/><Relationship Id="rId5" Type="http://schemas.openxmlformats.org/officeDocument/2006/relationships/diagramQuickStyle" Target="../diagrams/quickStyle3.xml"/><Relationship Id="rId4" Type="http://schemas.openxmlformats.org/officeDocument/2006/relationships/diagramLayout" Target="../diagrams/layout3.xml"/><Relationship Id="rId9" Type="http://schemas.openxmlformats.org/officeDocument/2006/relationships/image" Target="../media/image2.png"/></Relationships>
</file>

<file path=xl/drawings/_rels/drawing1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diagramData" Target="../diagrams/data4.xml"/><Relationship Id="rId7" Type="http://schemas.microsoft.com/office/2007/relationships/diagramDrawing" Target="../diagrams/drawing4.xml"/><Relationship Id="rId6" Type="http://schemas.openxmlformats.org/officeDocument/2006/relationships/diagramColors" Target="../diagrams/colors4.xml"/><Relationship Id="rId5" Type="http://schemas.openxmlformats.org/officeDocument/2006/relationships/diagramQuickStyle" Target="../diagrams/quickStyle4.xml"/><Relationship Id="rId4" Type="http://schemas.openxmlformats.org/officeDocument/2006/relationships/diagramLayout" Target="../diagrams/layout4.xml"/><Relationship Id="rId9"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diagramData" Target="../diagrams/data1.xml"/><Relationship Id="rId7" Type="http://schemas.microsoft.com/office/2007/relationships/diagramDrawing" Target="../diagrams/drawing1.xml"/><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 Id="rId9" Type="http://schemas.openxmlformats.org/officeDocument/2006/relationships/image" Target="../media/image2.png"/></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diagramData" Target="../diagrams/data2.xml"/><Relationship Id="rId7" Type="http://schemas.microsoft.com/office/2007/relationships/diagramDrawing" Target="../diagrams/drawing2.xml"/><Relationship Id="rId6" Type="http://schemas.openxmlformats.org/officeDocument/2006/relationships/diagramColors" Target="../diagrams/colors2.xml"/><Relationship Id="rId5" Type="http://schemas.openxmlformats.org/officeDocument/2006/relationships/diagramQuickStyle" Target="../diagrams/quickStyle2.xml"/><Relationship Id="rId4" Type="http://schemas.openxmlformats.org/officeDocument/2006/relationships/diagramLayout" Target="../diagrams/layout2.xml"/><Relationship Id="rId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19050</xdr:colOff>
      <xdr:row>10</xdr:row>
      <xdr:rowOff>19050</xdr:rowOff>
    </xdr:to>
    <xdr:sp macro="" textlink="">
      <xdr:nvSpPr>
        <xdr:cNvPr id="3" name="Rectángulo 2">
          <a:extLst>
            <a:ext uri="{FF2B5EF4-FFF2-40B4-BE49-F238E27FC236}">
              <a16:creationId xmlns:a16="http://schemas.microsoft.com/office/drawing/2014/main" id="{00000000-0008-0000-0000-000003000000}"/>
            </a:ext>
            <a:ext uri="{147F2762-F138-4A5C-976F-8EAC2B608ADB}">
              <a16:predDERef xmlns:a16="http://schemas.microsoft.com/office/drawing/2014/main" pred="{052B971D-D52E-4E3A-970E-E1AC1C347B11}"/>
            </a:ext>
          </a:extLst>
        </xdr:cNvPr>
        <xdr:cNvSpPr/>
      </xdr:nvSpPr>
      <xdr:spPr>
        <a:xfrm>
          <a:off x="0" y="0"/>
          <a:ext cx="10382250" cy="19240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vertOverflow="clip" horzOverflow="clip" wrap="square" lIns="91440" tIns="45720" rIns="91440" bIns="45720" rtlCol="0" anchor="t">
          <a:noAutofit/>
        </a:body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180975</xdr:colOff>
      <xdr:row>0</xdr:row>
      <xdr:rowOff>95250</xdr:rowOff>
    </xdr:from>
    <xdr:to>
      <xdr:col>3</xdr:col>
      <xdr:colOff>228600</xdr:colOff>
      <xdr:row>3</xdr:row>
      <xdr:rowOff>28575</xdr:rowOff>
    </xdr:to>
    <xdr:pic>
      <xdr:nvPicPr>
        <xdr:cNvPr id="2" name="Imagen 1">
          <a:extLst>
            <a:ext uri="{FF2B5EF4-FFF2-40B4-BE49-F238E27FC236}">
              <a16:creationId xmlns:a16="http://schemas.microsoft.com/office/drawing/2014/main" id="{00000000-0008-0000-0000-000002000000}"/>
            </a:ext>
            <a:ext uri="{147F2762-F138-4A5C-976F-8EAC2B608ADB}">
              <a16:predDERef xmlns:a16="http://schemas.microsoft.com/office/drawing/2014/main" pred="{20164720-3276-DBB6-799E-8C173E7DCEC5}"/>
            </a:ext>
          </a:extLst>
        </xdr:cNvPr>
        <xdr:cNvPicPr>
          <a:picLocks noChangeAspect="1"/>
        </xdr:cNvPicPr>
      </xdr:nvPicPr>
      <xdr:blipFill>
        <a:blip xmlns:r="http://schemas.openxmlformats.org/officeDocument/2006/relationships" r:embed="rId1"/>
        <a:stretch>
          <a:fillRect/>
        </a:stretch>
      </xdr:blipFill>
      <xdr:spPr>
        <a:xfrm>
          <a:off x="180975" y="95250"/>
          <a:ext cx="1876425" cy="504825"/>
        </a:xfrm>
        <a:prstGeom prst="rect">
          <a:avLst/>
        </a:prstGeom>
      </xdr:spPr>
    </xdr:pic>
    <xdr:clientData/>
  </xdr:twoCellAnchor>
  <xdr:twoCellAnchor>
    <xdr:from>
      <xdr:col>0</xdr:col>
      <xdr:colOff>200025</xdr:colOff>
      <xdr:row>14</xdr:row>
      <xdr:rowOff>85724</xdr:rowOff>
    </xdr:from>
    <xdr:to>
      <xdr:col>3</xdr:col>
      <xdr:colOff>76200</xdr:colOff>
      <xdr:row>19</xdr:row>
      <xdr:rowOff>114299</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200025" y="2876549"/>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1. Marco Estratégico</a:t>
          </a:r>
        </a:p>
      </xdr:txBody>
    </xdr:sp>
    <xdr:clientData/>
  </xdr:twoCellAnchor>
  <xdr:twoCellAnchor>
    <xdr:from>
      <xdr:col>3</xdr:col>
      <xdr:colOff>361950</xdr:colOff>
      <xdr:row>14</xdr:row>
      <xdr:rowOff>104774</xdr:rowOff>
    </xdr:from>
    <xdr:to>
      <xdr:col>6</xdr:col>
      <xdr:colOff>238125</xdr:colOff>
      <xdr:row>19</xdr:row>
      <xdr:rowOff>133349</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190750" y="2895599"/>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2. Público Meta</a:t>
          </a:r>
        </a:p>
      </xdr:txBody>
    </xdr:sp>
    <xdr:clientData/>
  </xdr:twoCellAnchor>
  <xdr:twoCellAnchor>
    <xdr:from>
      <xdr:col>6</xdr:col>
      <xdr:colOff>581025</xdr:colOff>
      <xdr:row>14</xdr:row>
      <xdr:rowOff>133349</xdr:rowOff>
    </xdr:from>
    <xdr:to>
      <xdr:col>9</xdr:col>
      <xdr:colOff>457200</xdr:colOff>
      <xdr:row>19</xdr:row>
      <xdr:rowOff>161924</xdr:rowOff>
    </xdr:to>
    <xdr:sp macro="" textlink="">
      <xdr:nvSpPr>
        <xdr:cNvPr id="7" name="Rectángulo: esquinas redondeadas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4238625" y="2924174"/>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3. Acuerdo PEI 2024-2028</a:t>
          </a:r>
        </a:p>
      </xdr:txBody>
    </xdr:sp>
    <xdr:clientData/>
  </xdr:twoCellAnchor>
  <xdr:twoCellAnchor>
    <xdr:from>
      <xdr:col>10</xdr:col>
      <xdr:colOff>85725</xdr:colOff>
      <xdr:row>14</xdr:row>
      <xdr:rowOff>104774</xdr:rowOff>
    </xdr:from>
    <xdr:to>
      <xdr:col>12</xdr:col>
      <xdr:colOff>571500</xdr:colOff>
      <xdr:row>19</xdr:row>
      <xdr:rowOff>133349</xdr:rowOff>
    </xdr:to>
    <xdr:sp macro="" textlink="">
      <xdr:nvSpPr>
        <xdr:cNvPr id="8" name="Rectángulo: esquinas redondeadas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6181725" y="2895599"/>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4. Acuerdo Aprobación Objetivos PAO 2024</a:t>
          </a:r>
        </a:p>
      </xdr:txBody>
    </xdr:sp>
    <xdr:clientData/>
  </xdr:twoCellAnchor>
  <xdr:twoCellAnchor>
    <xdr:from>
      <xdr:col>13</xdr:col>
      <xdr:colOff>323850</xdr:colOff>
      <xdr:row>14</xdr:row>
      <xdr:rowOff>114299</xdr:rowOff>
    </xdr:from>
    <xdr:to>
      <xdr:col>16</xdr:col>
      <xdr:colOff>200025</xdr:colOff>
      <xdr:row>19</xdr:row>
      <xdr:rowOff>142874</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8248650" y="2905124"/>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5. Acuerdo Contenidos PAO 2024</a:t>
          </a:r>
        </a:p>
      </xdr:txBody>
    </xdr:sp>
    <xdr:clientData/>
  </xdr:twoCellAnchor>
  <xdr:twoCellAnchor>
    <xdr:from>
      <xdr:col>0</xdr:col>
      <xdr:colOff>180975</xdr:colOff>
      <xdr:row>20</xdr:row>
      <xdr:rowOff>161924</xdr:rowOff>
    </xdr:from>
    <xdr:to>
      <xdr:col>3</xdr:col>
      <xdr:colOff>57150</xdr:colOff>
      <xdr:row>25</xdr:row>
      <xdr:rowOff>180974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180975" y="4095749"/>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6. Vinculación PEI 2024-2028</a:t>
          </a:r>
        </a:p>
      </xdr:txBody>
    </xdr:sp>
    <xdr:clientData/>
  </xdr:twoCellAnchor>
  <xdr:twoCellAnchor>
    <xdr:from>
      <xdr:col>3</xdr:col>
      <xdr:colOff>390525</xdr:colOff>
      <xdr:row>20</xdr:row>
      <xdr:rowOff>161924</xdr:rowOff>
    </xdr:from>
    <xdr:to>
      <xdr:col>6</xdr:col>
      <xdr:colOff>266700</xdr:colOff>
      <xdr:row>25</xdr:row>
      <xdr:rowOff>180974</xdr:rowOff>
    </xdr:to>
    <xdr:sp macro="" textlink="">
      <xdr:nvSpPr>
        <xdr:cNvPr id="11" name="Rectángulo: esquinas redondeadas 10">
          <a:hlinkClick xmlns:r="http://schemas.openxmlformats.org/officeDocument/2006/relationships" r:id="rId8"/>
          <a:extLst>
            <a:ext uri="{FF2B5EF4-FFF2-40B4-BE49-F238E27FC236}">
              <a16:creationId xmlns:a16="http://schemas.microsoft.com/office/drawing/2014/main" id="{00000000-0008-0000-0000-00000B000000}"/>
            </a:ext>
          </a:extLst>
        </xdr:cNvPr>
        <xdr:cNvSpPr/>
      </xdr:nvSpPr>
      <xdr:spPr>
        <a:xfrm>
          <a:off x="2219325" y="4095749"/>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7.1 Estructura Programática - Dirección General  </a:t>
          </a:r>
        </a:p>
      </xdr:txBody>
    </xdr:sp>
    <xdr:clientData/>
  </xdr:twoCellAnchor>
  <xdr:twoCellAnchor>
    <xdr:from>
      <xdr:col>7</xdr:col>
      <xdr:colOff>0</xdr:colOff>
      <xdr:row>20</xdr:row>
      <xdr:rowOff>190499</xdr:rowOff>
    </xdr:from>
    <xdr:to>
      <xdr:col>9</xdr:col>
      <xdr:colOff>485775</xdr:colOff>
      <xdr:row>26</xdr:row>
      <xdr:rowOff>19049</xdr:rowOff>
    </xdr:to>
    <xdr:sp macro="" textlink="">
      <xdr:nvSpPr>
        <xdr:cNvPr id="12" name="Rectángulo: esquinas redondeadas 11">
          <a:hlinkClick xmlns:r="http://schemas.openxmlformats.org/officeDocument/2006/relationships" r:id="rId9"/>
          <a:extLst>
            <a:ext uri="{FF2B5EF4-FFF2-40B4-BE49-F238E27FC236}">
              <a16:creationId xmlns:a16="http://schemas.microsoft.com/office/drawing/2014/main" id="{00000000-0008-0000-0000-00000C000000}"/>
            </a:ext>
          </a:extLst>
        </xdr:cNvPr>
        <xdr:cNvSpPr/>
      </xdr:nvSpPr>
      <xdr:spPr>
        <a:xfrm>
          <a:off x="4267200" y="4124324"/>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7.2 Estructura Programática - Dirección Administrativa</a:t>
          </a:r>
        </a:p>
      </xdr:txBody>
    </xdr:sp>
    <xdr:clientData/>
  </xdr:twoCellAnchor>
  <xdr:twoCellAnchor>
    <xdr:from>
      <xdr:col>10</xdr:col>
      <xdr:colOff>142875</xdr:colOff>
      <xdr:row>21</xdr:row>
      <xdr:rowOff>28574</xdr:rowOff>
    </xdr:from>
    <xdr:to>
      <xdr:col>13</xdr:col>
      <xdr:colOff>19050</xdr:colOff>
      <xdr:row>26</xdr:row>
      <xdr:rowOff>47624</xdr:rowOff>
    </xdr:to>
    <xdr:sp macro="" textlink="">
      <xdr:nvSpPr>
        <xdr:cNvPr id="13" name="Rectángulo: esquinas redondeadas 12">
          <a:hlinkClick xmlns:r="http://schemas.openxmlformats.org/officeDocument/2006/relationships" r:id="rId10"/>
          <a:extLst>
            <a:ext uri="{FF2B5EF4-FFF2-40B4-BE49-F238E27FC236}">
              <a16:creationId xmlns:a16="http://schemas.microsoft.com/office/drawing/2014/main" id="{00000000-0008-0000-0000-00000D000000}"/>
            </a:ext>
          </a:extLst>
        </xdr:cNvPr>
        <xdr:cNvSpPr/>
      </xdr:nvSpPr>
      <xdr:spPr>
        <a:xfrm>
          <a:off x="6238875" y="4152899"/>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7.3 Estructura Programática - Dirección  Operativa</a:t>
          </a:r>
        </a:p>
      </xdr:txBody>
    </xdr:sp>
    <xdr:clientData/>
  </xdr:twoCellAnchor>
  <xdr:twoCellAnchor>
    <xdr:from>
      <xdr:col>13</xdr:col>
      <xdr:colOff>333375</xdr:colOff>
      <xdr:row>21</xdr:row>
      <xdr:rowOff>38099</xdr:rowOff>
    </xdr:from>
    <xdr:to>
      <xdr:col>16</xdr:col>
      <xdr:colOff>209550</xdr:colOff>
      <xdr:row>26</xdr:row>
      <xdr:rowOff>57149</xdr:rowOff>
    </xdr:to>
    <xdr:sp macro="" textlink="">
      <xdr:nvSpPr>
        <xdr:cNvPr id="14" name="Rectángulo: esquinas redondeadas 13">
          <a:hlinkClick xmlns:r="http://schemas.openxmlformats.org/officeDocument/2006/relationships" r:id="rId11"/>
          <a:extLst>
            <a:ext uri="{FF2B5EF4-FFF2-40B4-BE49-F238E27FC236}">
              <a16:creationId xmlns:a16="http://schemas.microsoft.com/office/drawing/2014/main" id="{00000000-0008-0000-0000-00000E000000}"/>
            </a:ext>
          </a:extLst>
        </xdr:cNvPr>
        <xdr:cNvSpPr/>
      </xdr:nvSpPr>
      <xdr:spPr>
        <a:xfrm>
          <a:off x="8258175" y="4162424"/>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7.4 Estructura Programática - Auditoría Interna </a:t>
          </a:r>
        </a:p>
      </xdr:txBody>
    </xdr:sp>
    <xdr:clientData/>
  </xdr:twoCellAnchor>
  <xdr:twoCellAnchor>
    <xdr:from>
      <xdr:col>0</xdr:col>
      <xdr:colOff>152400</xdr:colOff>
      <xdr:row>28</xdr:row>
      <xdr:rowOff>9524</xdr:rowOff>
    </xdr:from>
    <xdr:to>
      <xdr:col>3</xdr:col>
      <xdr:colOff>28575</xdr:colOff>
      <xdr:row>33</xdr:row>
      <xdr:rowOff>38099</xdr:rowOff>
    </xdr:to>
    <xdr:sp macro="" textlink="">
      <xdr:nvSpPr>
        <xdr:cNvPr id="15" name="Rectángulo: esquinas redondeadas 14">
          <a:hlinkClick xmlns:r="http://schemas.openxmlformats.org/officeDocument/2006/relationships" r:id="rId12"/>
          <a:extLst>
            <a:ext uri="{FF2B5EF4-FFF2-40B4-BE49-F238E27FC236}">
              <a16:creationId xmlns:a16="http://schemas.microsoft.com/office/drawing/2014/main" id="{00000000-0008-0000-0000-00000F000000}"/>
            </a:ext>
          </a:extLst>
        </xdr:cNvPr>
        <xdr:cNvSpPr/>
      </xdr:nvSpPr>
      <xdr:spPr>
        <a:xfrm>
          <a:off x="152400" y="5476874"/>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8.1 Formulación Contenidos PAO 2024- Dirección General  </a:t>
          </a:r>
        </a:p>
      </xdr:txBody>
    </xdr:sp>
    <xdr:clientData/>
  </xdr:twoCellAnchor>
  <xdr:twoCellAnchor>
    <xdr:from>
      <xdr:col>3</xdr:col>
      <xdr:colOff>352425</xdr:colOff>
      <xdr:row>28</xdr:row>
      <xdr:rowOff>28574</xdr:rowOff>
    </xdr:from>
    <xdr:to>
      <xdr:col>6</xdr:col>
      <xdr:colOff>228600</xdr:colOff>
      <xdr:row>33</xdr:row>
      <xdr:rowOff>57149</xdr:rowOff>
    </xdr:to>
    <xdr:sp macro="" textlink="">
      <xdr:nvSpPr>
        <xdr:cNvPr id="16" name="Rectángulo: esquinas redondeadas 15">
          <a:hlinkClick xmlns:r="http://schemas.openxmlformats.org/officeDocument/2006/relationships" r:id="rId13"/>
          <a:extLst>
            <a:ext uri="{FF2B5EF4-FFF2-40B4-BE49-F238E27FC236}">
              <a16:creationId xmlns:a16="http://schemas.microsoft.com/office/drawing/2014/main" id="{00000000-0008-0000-0000-000010000000}"/>
            </a:ext>
          </a:extLst>
        </xdr:cNvPr>
        <xdr:cNvSpPr/>
      </xdr:nvSpPr>
      <xdr:spPr>
        <a:xfrm>
          <a:off x="2181225" y="5495924"/>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8.2</a:t>
          </a:r>
          <a:r>
            <a:rPr lang="es-CR" sz="1200" b="1" baseline="0">
              <a:solidFill>
                <a:sysClr val="windowText" lastClr="000000"/>
              </a:solidFill>
              <a:latin typeface="Arial" panose="020B0604020202020204" pitchFamily="34" charset="0"/>
              <a:cs typeface="Arial" panose="020B0604020202020204" pitchFamily="34" charset="0"/>
            </a:rPr>
            <a:t> Formulación Contenidos PAO 2024</a:t>
          </a:r>
          <a:r>
            <a:rPr lang="es-CR" sz="1200" b="1">
              <a:solidFill>
                <a:sysClr val="windowText" lastClr="000000"/>
              </a:solidFill>
              <a:latin typeface="Arial" panose="020B0604020202020204" pitchFamily="34" charset="0"/>
              <a:cs typeface="Arial" panose="020B0604020202020204" pitchFamily="34" charset="0"/>
            </a:rPr>
            <a:t>- Dirección Administrativa</a:t>
          </a:r>
        </a:p>
      </xdr:txBody>
    </xdr:sp>
    <xdr:clientData/>
  </xdr:twoCellAnchor>
  <xdr:twoCellAnchor>
    <xdr:from>
      <xdr:col>6</xdr:col>
      <xdr:colOff>552450</xdr:colOff>
      <xdr:row>28</xdr:row>
      <xdr:rowOff>38099</xdr:rowOff>
    </xdr:from>
    <xdr:to>
      <xdr:col>9</xdr:col>
      <xdr:colOff>428625</xdr:colOff>
      <xdr:row>33</xdr:row>
      <xdr:rowOff>66674</xdr:rowOff>
    </xdr:to>
    <xdr:sp macro="" textlink="">
      <xdr:nvSpPr>
        <xdr:cNvPr id="17" name="Rectángulo: esquinas redondeadas 16">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4210050" y="5505449"/>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8.3</a:t>
          </a:r>
          <a:r>
            <a:rPr lang="es-CR" sz="1200" b="1" baseline="0">
              <a:latin typeface="Arial" panose="020B0604020202020204" pitchFamily="34" charset="0"/>
              <a:cs typeface="Arial" panose="020B0604020202020204" pitchFamily="34" charset="0"/>
            </a:rPr>
            <a:t> Formulación Contenidos PAO 2024</a:t>
          </a:r>
          <a:r>
            <a:rPr lang="es-CR" sz="1200" b="1">
              <a:latin typeface="Arial" panose="020B0604020202020204" pitchFamily="34" charset="0"/>
              <a:cs typeface="Arial" panose="020B0604020202020204" pitchFamily="34" charset="0"/>
            </a:rPr>
            <a:t>- Dirección Operativa</a:t>
          </a:r>
        </a:p>
      </xdr:txBody>
    </xdr:sp>
    <xdr:clientData/>
  </xdr:twoCellAnchor>
  <xdr:twoCellAnchor>
    <xdr:from>
      <xdr:col>10</xdr:col>
      <xdr:colOff>171450</xdr:colOff>
      <xdr:row>28</xdr:row>
      <xdr:rowOff>28574</xdr:rowOff>
    </xdr:from>
    <xdr:to>
      <xdr:col>13</xdr:col>
      <xdr:colOff>47625</xdr:colOff>
      <xdr:row>33</xdr:row>
      <xdr:rowOff>57149</xdr:rowOff>
    </xdr:to>
    <xdr:sp macro="" textlink="">
      <xdr:nvSpPr>
        <xdr:cNvPr id="18" name="Rectángulo: esquinas redondeadas 17">
          <a:hlinkClick xmlns:r="http://schemas.openxmlformats.org/officeDocument/2006/relationships" r:id="rId15"/>
          <a:extLst>
            <a:ext uri="{FF2B5EF4-FFF2-40B4-BE49-F238E27FC236}">
              <a16:creationId xmlns:a16="http://schemas.microsoft.com/office/drawing/2014/main" id="{00000000-0008-0000-0000-000012000000}"/>
            </a:ext>
          </a:extLst>
        </xdr:cNvPr>
        <xdr:cNvSpPr/>
      </xdr:nvSpPr>
      <xdr:spPr>
        <a:xfrm>
          <a:off x="6267450" y="5495924"/>
          <a:ext cx="1704975" cy="981075"/>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Arial" panose="020B0604020202020204" pitchFamily="34" charset="0"/>
              <a:cs typeface="Arial" panose="020B0604020202020204" pitchFamily="34" charset="0"/>
            </a:rPr>
            <a:t>8.4</a:t>
          </a:r>
          <a:r>
            <a:rPr lang="es-CR" sz="1200" b="1" baseline="0">
              <a:solidFill>
                <a:sysClr val="windowText" lastClr="000000"/>
              </a:solidFill>
              <a:latin typeface="Arial" panose="020B0604020202020204" pitchFamily="34" charset="0"/>
              <a:cs typeface="Arial" panose="020B0604020202020204" pitchFamily="34" charset="0"/>
            </a:rPr>
            <a:t> Formulación Contenidos PAO 2024</a:t>
          </a:r>
          <a:r>
            <a:rPr lang="es-CR" sz="1200" b="1">
              <a:solidFill>
                <a:sysClr val="windowText" lastClr="000000"/>
              </a:solidFill>
              <a:latin typeface="Arial" panose="020B0604020202020204" pitchFamily="34" charset="0"/>
              <a:cs typeface="Arial" panose="020B0604020202020204" pitchFamily="34" charset="0"/>
            </a:rPr>
            <a:t>- Auditoría Interna</a:t>
          </a:r>
        </a:p>
      </xdr:txBody>
    </xdr:sp>
    <xdr:clientData/>
  </xdr:twoCellAnchor>
  <xdr:twoCellAnchor>
    <xdr:from>
      <xdr:col>13</xdr:col>
      <xdr:colOff>352425</xdr:colOff>
      <xdr:row>28</xdr:row>
      <xdr:rowOff>47624</xdr:rowOff>
    </xdr:from>
    <xdr:to>
      <xdr:col>16</xdr:col>
      <xdr:colOff>228600</xdr:colOff>
      <xdr:row>33</xdr:row>
      <xdr:rowOff>76199</xdr:rowOff>
    </xdr:to>
    <xdr:sp macro="" textlink="">
      <xdr:nvSpPr>
        <xdr:cNvPr id="19" name="Rectángulo: esquinas redondeadas 18">
          <a:hlinkClick xmlns:r="http://schemas.openxmlformats.org/officeDocument/2006/relationships" r:id="rId16"/>
          <a:extLst>
            <a:ext uri="{FF2B5EF4-FFF2-40B4-BE49-F238E27FC236}">
              <a16:creationId xmlns:a16="http://schemas.microsoft.com/office/drawing/2014/main" id="{00000000-0008-0000-0000-000013000000}"/>
            </a:ext>
          </a:extLst>
        </xdr:cNvPr>
        <xdr:cNvSpPr/>
      </xdr:nvSpPr>
      <xdr:spPr>
        <a:xfrm>
          <a:off x="8277225" y="5514974"/>
          <a:ext cx="1704975" cy="981075"/>
        </a:xfrm>
        <a:prstGeom prst="roundRect">
          <a:avLst/>
        </a:prstGeom>
        <a:solidFill>
          <a:schemeClr val="tx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latin typeface="Arial" panose="020B0604020202020204" pitchFamily="34" charset="0"/>
              <a:cs typeface="Arial" panose="020B0604020202020204" pitchFamily="34" charset="0"/>
            </a:rPr>
            <a:t>9. Conglomerado PAO 2024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581025</xdr:colOff>
      <xdr:row>7</xdr:row>
      <xdr:rowOff>133350</xdr:rowOff>
    </xdr:to>
    <xdr:sp macro="" textlink="">
      <xdr:nvSpPr>
        <xdr:cNvPr id="2" name="Rectángulo 1">
          <a:extLst>
            <a:ext uri="{FF2B5EF4-FFF2-40B4-BE49-F238E27FC236}">
              <a16:creationId xmlns:a16="http://schemas.microsoft.com/office/drawing/2014/main" id="{00000000-0008-0000-0900-000002000000}"/>
            </a:ext>
            <a:ext uri="{147F2762-F138-4A5C-976F-8EAC2B608ADB}">
              <a16:predDERef xmlns:a16="http://schemas.microsoft.com/office/drawing/2014/main" pred="{052B971D-D52E-4E3A-970E-E1AC1C347B11}"/>
            </a:ext>
          </a:extLst>
        </xdr:cNvPr>
        <xdr:cNvSpPr/>
      </xdr:nvSpPr>
      <xdr:spPr>
        <a:xfrm>
          <a:off x="0" y="0"/>
          <a:ext cx="10334625" cy="14668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14</xdr:col>
      <xdr:colOff>85725</xdr:colOff>
      <xdr:row>4</xdr:row>
      <xdr:rowOff>95250</xdr:rowOff>
    </xdr:from>
    <xdr:to>
      <xdr:col>16</xdr:col>
      <xdr:colOff>590550</xdr:colOff>
      <xdr:row>8</xdr:row>
      <xdr:rowOff>38100</xdr:rowOff>
    </xdr:to>
    <xdr:pic>
      <xdr:nvPicPr>
        <xdr:cNvPr id="4" name="Imagen 3">
          <a:extLst>
            <a:ext uri="{FF2B5EF4-FFF2-40B4-BE49-F238E27FC236}">
              <a16:creationId xmlns:a16="http://schemas.microsoft.com/office/drawing/2014/main" id="{00000000-0008-0000-0900-000004000000}"/>
            </a:ext>
            <a:ext uri="{147F2762-F138-4A5C-976F-8EAC2B608ADB}">
              <a16:predDERef xmlns:a16="http://schemas.microsoft.com/office/drawing/2014/main" pred="{A46C30B5-7195-4C62-8DBF-BD193A53F290}"/>
            </a:ext>
          </a:extLst>
        </xdr:cNvPr>
        <xdr:cNvPicPr>
          <a:picLocks noChangeAspect="1"/>
        </xdr:cNvPicPr>
      </xdr:nvPicPr>
      <xdr:blipFill>
        <a:blip xmlns:r="http://schemas.openxmlformats.org/officeDocument/2006/relationships" r:embed="rId8"/>
        <a:stretch>
          <a:fillRect/>
        </a:stretch>
      </xdr:blipFill>
      <xdr:spPr>
        <a:xfrm>
          <a:off x="8620125" y="857250"/>
          <a:ext cx="1724025" cy="704850"/>
        </a:xfrm>
        <a:prstGeom prst="rect">
          <a:avLst/>
        </a:prstGeom>
      </xdr:spPr>
    </xdr:pic>
    <xdr:clientData/>
  </xdr:twoCellAnchor>
  <xdr:twoCellAnchor editAs="oneCell">
    <xdr:from>
      <xdr:col>0</xdr:col>
      <xdr:colOff>171450</xdr:colOff>
      <xdr:row>0</xdr:row>
      <xdr:rowOff>0</xdr:rowOff>
    </xdr:from>
    <xdr:to>
      <xdr:col>3</xdr:col>
      <xdr:colOff>228600</xdr:colOff>
      <xdr:row>3</xdr:row>
      <xdr:rowOff>180975</xdr:rowOff>
    </xdr:to>
    <xdr:pic>
      <xdr:nvPicPr>
        <xdr:cNvPr id="5" name="Imagen 4">
          <a:extLst>
            <a:ext uri="{FF2B5EF4-FFF2-40B4-BE49-F238E27FC236}">
              <a16:creationId xmlns:a16="http://schemas.microsoft.com/office/drawing/2014/main" id="{00000000-0008-0000-0900-000005000000}"/>
            </a:ext>
            <a:ext uri="{147F2762-F138-4A5C-976F-8EAC2B608ADB}">
              <a16:predDERef xmlns:a16="http://schemas.microsoft.com/office/drawing/2014/main" pred="{A815FCB9-8EAE-404F-892C-55847D6AA6DC}"/>
            </a:ext>
          </a:extLst>
        </xdr:cNvPr>
        <xdr:cNvPicPr>
          <a:picLocks noChangeAspect="1"/>
        </xdr:cNvPicPr>
      </xdr:nvPicPr>
      <xdr:blipFill>
        <a:blip xmlns:r="http://schemas.openxmlformats.org/officeDocument/2006/relationships" r:embed="rId9"/>
        <a:stretch>
          <a:fillRect/>
        </a:stretch>
      </xdr:blipFill>
      <xdr:spPr>
        <a:xfrm>
          <a:off x="171450" y="0"/>
          <a:ext cx="1885950" cy="752475"/>
        </a:xfrm>
        <a:prstGeom prst="rect">
          <a:avLst/>
        </a:prstGeom>
      </xdr:spPr>
    </xdr:pic>
    <xdr:clientData/>
  </xdr:twoCellAnchor>
  <xdr:twoCellAnchor>
    <xdr:from>
      <xdr:col>2</xdr:col>
      <xdr:colOff>342900</xdr:colOff>
      <xdr:row>11</xdr:row>
      <xdr:rowOff>142875</xdr:rowOff>
    </xdr:from>
    <xdr:to>
      <xdr:col>16</xdr:col>
      <xdr:colOff>247650</xdr:colOff>
      <xdr:row>35</xdr:row>
      <xdr:rowOff>161925</xdr:rowOff>
    </xdr:to>
    <xdr:graphicFrame macro="">
      <xdr:nvGraphicFramePr>
        <xdr:cNvPr id="6" name="Diagrama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581025</xdr:colOff>
      <xdr:row>7</xdr:row>
      <xdr:rowOff>133350</xdr:rowOff>
    </xdr:to>
    <xdr:sp macro="" textlink="">
      <xdr:nvSpPr>
        <xdr:cNvPr id="2" name="Rectángulo 1">
          <a:extLst>
            <a:ext uri="{FF2B5EF4-FFF2-40B4-BE49-F238E27FC236}">
              <a16:creationId xmlns:a16="http://schemas.microsoft.com/office/drawing/2014/main" id="{00000000-0008-0000-0A00-000002000000}"/>
            </a:ext>
            <a:ext uri="{147F2762-F138-4A5C-976F-8EAC2B608ADB}">
              <a16:predDERef xmlns:a16="http://schemas.microsoft.com/office/drawing/2014/main" pred="{052B971D-D52E-4E3A-970E-E1AC1C347B11}"/>
            </a:ext>
          </a:extLst>
        </xdr:cNvPr>
        <xdr:cNvSpPr/>
      </xdr:nvSpPr>
      <xdr:spPr>
        <a:xfrm>
          <a:off x="0" y="0"/>
          <a:ext cx="10334625" cy="14668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0</xdr:colOff>
      <xdr:row>0</xdr:row>
      <xdr:rowOff>0</xdr:rowOff>
    </xdr:from>
    <xdr:to>
      <xdr:col>3</xdr:col>
      <xdr:colOff>57150</xdr:colOff>
      <xdr:row>3</xdr:row>
      <xdr:rowOff>180975</xdr:rowOff>
    </xdr:to>
    <xdr:pic>
      <xdr:nvPicPr>
        <xdr:cNvPr id="4" name="Imagen 3">
          <a:extLst>
            <a:ext uri="{FF2B5EF4-FFF2-40B4-BE49-F238E27FC236}">
              <a16:creationId xmlns:a16="http://schemas.microsoft.com/office/drawing/2014/main" id="{00000000-0008-0000-0A00-000004000000}"/>
            </a:ext>
            <a:ext uri="{147F2762-F138-4A5C-976F-8EAC2B608ADB}">
              <a16:predDERef xmlns:a16="http://schemas.microsoft.com/office/drawing/2014/main" pred="{691806D3-B19B-4ED1-A272-91A8101C27DF}"/>
            </a:ext>
          </a:extLst>
        </xdr:cNvPr>
        <xdr:cNvPicPr>
          <a:picLocks noChangeAspect="1"/>
        </xdr:cNvPicPr>
      </xdr:nvPicPr>
      <xdr:blipFill>
        <a:blip xmlns:r="http://schemas.openxmlformats.org/officeDocument/2006/relationships" r:embed="rId8"/>
        <a:stretch>
          <a:fillRect/>
        </a:stretch>
      </xdr:blipFill>
      <xdr:spPr>
        <a:xfrm>
          <a:off x="0" y="0"/>
          <a:ext cx="1885950" cy="752475"/>
        </a:xfrm>
        <a:prstGeom prst="rect">
          <a:avLst/>
        </a:prstGeom>
      </xdr:spPr>
    </xdr:pic>
    <xdr:clientData/>
  </xdr:twoCellAnchor>
  <xdr:twoCellAnchor editAs="oneCell">
    <xdr:from>
      <xdr:col>14</xdr:col>
      <xdr:colOff>66675</xdr:colOff>
      <xdr:row>4</xdr:row>
      <xdr:rowOff>95250</xdr:rowOff>
    </xdr:from>
    <xdr:to>
      <xdr:col>16</xdr:col>
      <xdr:colOff>571500</xdr:colOff>
      <xdr:row>8</xdr:row>
      <xdr:rowOff>38100</xdr:rowOff>
    </xdr:to>
    <xdr:pic>
      <xdr:nvPicPr>
        <xdr:cNvPr id="5" name="Imagen 4">
          <a:extLst>
            <a:ext uri="{FF2B5EF4-FFF2-40B4-BE49-F238E27FC236}">
              <a16:creationId xmlns:a16="http://schemas.microsoft.com/office/drawing/2014/main" id="{00000000-0008-0000-0A00-000005000000}"/>
            </a:ext>
            <a:ext uri="{147F2762-F138-4A5C-976F-8EAC2B608ADB}">
              <a16:predDERef xmlns:a16="http://schemas.microsoft.com/office/drawing/2014/main" pred="{51AF69EA-FA4D-4EA4-8585-49E466A9267E}"/>
            </a:ext>
          </a:extLst>
        </xdr:cNvPr>
        <xdr:cNvPicPr>
          <a:picLocks noChangeAspect="1"/>
        </xdr:cNvPicPr>
      </xdr:nvPicPr>
      <xdr:blipFill>
        <a:blip xmlns:r="http://schemas.openxmlformats.org/officeDocument/2006/relationships" r:embed="rId9"/>
        <a:stretch>
          <a:fillRect/>
        </a:stretch>
      </xdr:blipFill>
      <xdr:spPr>
        <a:xfrm>
          <a:off x="8601075" y="857250"/>
          <a:ext cx="1724025" cy="704850"/>
        </a:xfrm>
        <a:prstGeom prst="rect">
          <a:avLst/>
        </a:prstGeom>
      </xdr:spPr>
    </xdr:pic>
    <xdr:clientData/>
  </xdr:twoCellAnchor>
  <xdr:twoCellAnchor>
    <xdr:from>
      <xdr:col>4</xdr:col>
      <xdr:colOff>457200</xdr:colOff>
      <xdr:row>10</xdr:row>
      <xdr:rowOff>133350</xdr:rowOff>
    </xdr:from>
    <xdr:to>
      <xdr:col>13</xdr:col>
      <xdr:colOff>190500</xdr:colOff>
      <xdr:row>27</xdr:row>
      <xdr:rowOff>161925</xdr:rowOff>
    </xdr:to>
    <xdr:graphicFrame macro="">
      <xdr:nvGraphicFramePr>
        <xdr:cNvPr id="6" name="Diagrama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238125</xdr:colOff>
      <xdr:row>4</xdr:row>
      <xdr:rowOff>161925</xdr:rowOff>
    </xdr:from>
    <xdr:to>
      <xdr:col>15</xdr:col>
      <xdr:colOff>904875</xdr:colOff>
      <xdr:row>9</xdr:row>
      <xdr:rowOff>114300</xdr:rowOff>
    </xdr:to>
    <xdr:pic>
      <xdr:nvPicPr>
        <xdr:cNvPr id="3" name="Imagen 2">
          <a:extLst>
            <a:ext uri="{FF2B5EF4-FFF2-40B4-BE49-F238E27FC236}">
              <a16:creationId xmlns:a16="http://schemas.microsoft.com/office/drawing/2014/main" id="{00000000-0008-0000-0B00-000003000000}"/>
            </a:ext>
            <a:ext uri="{147F2762-F138-4A5C-976F-8EAC2B608ADB}">
              <a16:predDERef xmlns:a16="http://schemas.microsoft.com/office/drawing/2014/main" pred="{5F63E541-66C4-488E-8FEB-1D632741D621}"/>
            </a:ext>
          </a:extLst>
        </xdr:cNvPr>
        <xdr:cNvPicPr>
          <a:picLocks noChangeAspect="1"/>
        </xdr:cNvPicPr>
      </xdr:nvPicPr>
      <xdr:blipFill>
        <a:blip xmlns:r="http://schemas.openxmlformats.org/officeDocument/2006/relationships" r:embed="rId1"/>
        <a:stretch>
          <a:fillRect/>
        </a:stretch>
      </xdr:blipFill>
      <xdr:spPr>
        <a:xfrm>
          <a:off x="32451675" y="923925"/>
          <a:ext cx="2219325" cy="904875"/>
        </a:xfrm>
        <a:prstGeom prst="rect">
          <a:avLst/>
        </a:prstGeom>
      </xdr:spPr>
    </xdr:pic>
    <xdr:clientData/>
  </xdr:twoCellAnchor>
  <xdr:twoCellAnchor editAs="oneCell">
    <xdr:from>
      <xdr:col>0</xdr:col>
      <xdr:colOff>447675</xdr:colOff>
      <xdr:row>1</xdr:row>
      <xdr:rowOff>28575</xdr:rowOff>
    </xdr:from>
    <xdr:to>
      <xdr:col>1</xdr:col>
      <xdr:colOff>609600</xdr:colOff>
      <xdr:row>6</xdr:row>
      <xdr:rowOff>47625</xdr:rowOff>
    </xdr:to>
    <xdr:pic>
      <xdr:nvPicPr>
        <xdr:cNvPr id="4" name="Imagen 3">
          <a:extLst>
            <a:ext uri="{FF2B5EF4-FFF2-40B4-BE49-F238E27FC236}">
              <a16:creationId xmlns:a16="http://schemas.microsoft.com/office/drawing/2014/main" id="{00000000-0008-0000-0B00-000004000000}"/>
            </a:ext>
            <a:ext uri="{147F2762-F138-4A5C-976F-8EAC2B608ADB}">
              <a16:predDERef xmlns:a16="http://schemas.microsoft.com/office/drawing/2014/main" pred="{71EDCDED-7129-4E38-A9FA-27209E614131}"/>
            </a:ext>
          </a:extLst>
        </xdr:cNvPr>
        <xdr:cNvPicPr>
          <a:picLocks noChangeAspect="1"/>
        </xdr:cNvPicPr>
      </xdr:nvPicPr>
      <xdr:blipFill>
        <a:blip xmlns:r="http://schemas.openxmlformats.org/officeDocument/2006/relationships" r:embed="rId2"/>
        <a:stretch>
          <a:fillRect/>
        </a:stretch>
      </xdr:blipFill>
      <xdr:spPr>
        <a:xfrm>
          <a:off x="447675" y="219075"/>
          <a:ext cx="2438400" cy="971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1323975</xdr:colOff>
      <xdr:row>8</xdr:row>
      <xdr:rowOff>142875</xdr:rowOff>
    </xdr:to>
    <xdr:sp macro="" textlink="">
      <xdr:nvSpPr>
        <xdr:cNvPr id="2" name="Rectángulo 1">
          <a:extLst>
            <a:ext uri="{FF2B5EF4-FFF2-40B4-BE49-F238E27FC236}">
              <a16:creationId xmlns:a16="http://schemas.microsoft.com/office/drawing/2014/main" id="{00000000-0008-0000-0C00-000002000000}"/>
            </a:ext>
            <a:ext uri="{147F2762-F138-4A5C-976F-8EAC2B608ADB}">
              <a16:predDERef xmlns:a16="http://schemas.microsoft.com/office/drawing/2014/main" pred="{052B971D-D52E-4E3A-970E-E1AC1C347B11}"/>
            </a:ext>
          </a:extLst>
        </xdr:cNvPr>
        <xdr:cNvSpPr/>
      </xdr:nvSpPr>
      <xdr:spPr>
        <a:xfrm>
          <a:off x="0" y="0"/>
          <a:ext cx="21793200" cy="166687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1600" b="0" i="0" u="none" strike="noStrike">
            <a:solidFill>
              <a:srgbClr val="000000"/>
            </a:solidFill>
            <a:latin typeface="Arial" panose="020B0604020202020204" pitchFamily="34" charset="0"/>
            <a:cs typeface="Arial" panose="020B0604020202020204" pitchFamily="34" charset="0"/>
          </a:endParaRPr>
        </a:p>
        <a:p>
          <a:pPr marL="0" indent="0" algn="ctr"/>
          <a:r>
            <a:rPr lang="en-US" sz="1600" b="0" i="0" u="none" strike="noStrike">
              <a:solidFill>
                <a:srgbClr val="000000"/>
              </a:solidFill>
              <a:latin typeface="Arial" panose="020B0604020202020204" pitchFamily="34" charset="0"/>
              <a:cs typeface="Arial" panose="020B0604020202020204" pitchFamily="34" charset="0"/>
            </a:rPr>
            <a:t>BENEMÉRITO CUERPO DE BOMBEROS DE COSTA RICA</a:t>
          </a:r>
          <a:endParaRPr lang="en-US" sz="2000" b="0" i="0" u="none" strike="noStrike">
            <a:solidFill>
              <a:srgbClr val="000000"/>
            </a:solidFill>
            <a:latin typeface="Arial" panose="020B0604020202020204" pitchFamily="34" charset="0"/>
            <a:cs typeface="Arial" panose="020B0604020202020204" pitchFamily="34" charset="0"/>
          </a:endParaRPr>
        </a:p>
        <a:p>
          <a:pPr marL="0" indent="0" algn="ct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r>
            <a:rPr lang="en-US" sz="1800" b="0" i="0" u="none" strike="noStrike">
              <a:solidFill>
                <a:srgbClr val="000000"/>
              </a:solidFill>
              <a:latin typeface="Arial" panose="020B0604020202020204" pitchFamily="34" charset="0"/>
              <a:cs typeface="Arial" panose="020B0604020202020204" pitchFamily="34" charset="0"/>
            </a:rPr>
            <a:t>Subprograma 02 - Dirección Administrativa</a:t>
          </a:r>
        </a:p>
      </xdr:txBody>
    </xdr:sp>
    <xdr:clientData/>
  </xdr:twoCellAnchor>
  <xdr:twoCellAnchor editAs="oneCell">
    <xdr:from>
      <xdr:col>0</xdr:col>
      <xdr:colOff>209550</xdr:colOff>
      <xdr:row>0</xdr:row>
      <xdr:rowOff>9525</xdr:rowOff>
    </xdr:from>
    <xdr:to>
      <xdr:col>1</xdr:col>
      <xdr:colOff>523875</xdr:colOff>
      <xdr:row>5</xdr:row>
      <xdr:rowOff>114300</xdr:rowOff>
    </xdr:to>
    <xdr:pic>
      <xdr:nvPicPr>
        <xdr:cNvPr id="4" name="Imagen 3">
          <a:extLst>
            <a:ext uri="{FF2B5EF4-FFF2-40B4-BE49-F238E27FC236}">
              <a16:creationId xmlns:a16="http://schemas.microsoft.com/office/drawing/2014/main" id="{00000000-0008-0000-0C00-000004000000}"/>
            </a:ext>
            <a:ext uri="{147F2762-F138-4A5C-976F-8EAC2B608ADB}">
              <a16:predDERef xmlns:a16="http://schemas.microsoft.com/office/drawing/2014/main" pred="{658C920E-D7C7-4A9F-A3A1-26B119413D3F}"/>
            </a:ext>
          </a:extLst>
        </xdr:cNvPr>
        <xdr:cNvPicPr>
          <a:picLocks noChangeAspect="1"/>
        </xdr:cNvPicPr>
      </xdr:nvPicPr>
      <xdr:blipFill>
        <a:blip xmlns:r="http://schemas.openxmlformats.org/officeDocument/2006/relationships" r:embed="rId1"/>
        <a:stretch>
          <a:fillRect/>
        </a:stretch>
      </xdr:blipFill>
      <xdr:spPr>
        <a:xfrm>
          <a:off x="209550" y="9525"/>
          <a:ext cx="2657475" cy="1057275"/>
        </a:xfrm>
        <a:prstGeom prst="rect">
          <a:avLst/>
        </a:prstGeom>
      </xdr:spPr>
    </xdr:pic>
    <xdr:clientData/>
  </xdr:twoCellAnchor>
  <xdr:twoCellAnchor editAs="oneCell">
    <xdr:from>
      <xdr:col>14</xdr:col>
      <xdr:colOff>180975</xdr:colOff>
      <xdr:row>3</xdr:row>
      <xdr:rowOff>133350</xdr:rowOff>
    </xdr:from>
    <xdr:to>
      <xdr:col>15</xdr:col>
      <xdr:colOff>1066800</xdr:colOff>
      <xdr:row>8</xdr:row>
      <xdr:rowOff>85725</xdr:rowOff>
    </xdr:to>
    <xdr:pic>
      <xdr:nvPicPr>
        <xdr:cNvPr id="5" name="Imagen 4">
          <a:extLst>
            <a:ext uri="{FF2B5EF4-FFF2-40B4-BE49-F238E27FC236}">
              <a16:creationId xmlns:a16="http://schemas.microsoft.com/office/drawing/2014/main" id="{00000000-0008-0000-0C00-000005000000}"/>
            </a:ext>
            <a:ext uri="{147F2762-F138-4A5C-976F-8EAC2B608ADB}">
              <a16:predDERef xmlns:a16="http://schemas.microsoft.com/office/drawing/2014/main" pred="{83BD51B6-B888-4DC5-A019-012F33BC5DB0}"/>
            </a:ext>
          </a:extLst>
        </xdr:cNvPr>
        <xdr:cNvPicPr>
          <a:picLocks noChangeAspect="1"/>
        </xdr:cNvPicPr>
      </xdr:nvPicPr>
      <xdr:blipFill>
        <a:blip xmlns:r="http://schemas.openxmlformats.org/officeDocument/2006/relationships" r:embed="rId2"/>
        <a:stretch>
          <a:fillRect/>
        </a:stretch>
      </xdr:blipFill>
      <xdr:spPr>
        <a:xfrm>
          <a:off x="27993975" y="704850"/>
          <a:ext cx="2219325" cy="9048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1323975</xdr:colOff>
      <xdr:row>8</xdr:row>
      <xdr:rowOff>142875</xdr:rowOff>
    </xdr:to>
    <xdr:sp macro="" textlink="">
      <xdr:nvSpPr>
        <xdr:cNvPr id="2" name="Rectángulo 1">
          <a:extLst>
            <a:ext uri="{FF2B5EF4-FFF2-40B4-BE49-F238E27FC236}">
              <a16:creationId xmlns:a16="http://schemas.microsoft.com/office/drawing/2014/main" id="{00000000-0008-0000-0D00-000002000000}"/>
            </a:ext>
            <a:ext uri="{147F2762-F138-4A5C-976F-8EAC2B608ADB}">
              <a16:predDERef xmlns:a16="http://schemas.microsoft.com/office/drawing/2014/main" pred="{052B971D-D52E-4E3A-970E-E1AC1C347B11}"/>
            </a:ext>
          </a:extLst>
        </xdr:cNvPr>
        <xdr:cNvSpPr/>
      </xdr:nvSpPr>
      <xdr:spPr>
        <a:xfrm>
          <a:off x="0" y="0"/>
          <a:ext cx="21793200" cy="166687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1600" b="0" i="0" u="none" strike="noStrike">
            <a:solidFill>
              <a:srgbClr val="000000"/>
            </a:solidFill>
            <a:latin typeface="Arial" panose="020B0604020202020204" pitchFamily="34" charset="0"/>
            <a:cs typeface="Arial" panose="020B0604020202020204" pitchFamily="34" charset="0"/>
          </a:endParaRPr>
        </a:p>
        <a:p>
          <a:pPr marL="0" indent="0" algn="ctr"/>
          <a:r>
            <a:rPr lang="en-US" sz="1600" b="0" i="0" u="none" strike="noStrike">
              <a:solidFill>
                <a:srgbClr val="000000"/>
              </a:solidFill>
              <a:latin typeface="Arial" panose="020B0604020202020204" pitchFamily="34" charset="0"/>
              <a:cs typeface="Arial" panose="020B0604020202020204" pitchFamily="34" charset="0"/>
            </a:rPr>
            <a:t>BENEMÉRITO CUERPO DE BOMBEROS DE COSTA RICA</a:t>
          </a: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r>
            <a:rPr lang="en-US" sz="1800" b="0" i="0" u="none" strike="noStrike">
              <a:solidFill>
                <a:srgbClr val="000000"/>
              </a:solidFill>
              <a:latin typeface="Arial" panose="020B0604020202020204" pitchFamily="34" charset="0"/>
              <a:cs typeface="Arial" panose="020B0604020202020204" pitchFamily="34" charset="0"/>
            </a:rPr>
            <a:t>Subprograma 03 -Dirección Operativa</a:t>
          </a:r>
        </a:p>
      </xdr:txBody>
    </xdr:sp>
    <xdr:clientData/>
  </xdr:twoCellAnchor>
  <xdr:twoCellAnchor editAs="oneCell">
    <xdr:from>
      <xdr:col>13</xdr:col>
      <xdr:colOff>1266825</xdr:colOff>
      <xdr:row>3</xdr:row>
      <xdr:rowOff>133350</xdr:rowOff>
    </xdr:from>
    <xdr:to>
      <xdr:col>15</xdr:col>
      <xdr:colOff>876300</xdr:colOff>
      <xdr:row>8</xdr:row>
      <xdr:rowOff>85725</xdr:rowOff>
    </xdr:to>
    <xdr:pic>
      <xdr:nvPicPr>
        <xdr:cNvPr id="4" name="Imagen 3">
          <a:extLst>
            <a:ext uri="{FF2B5EF4-FFF2-40B4-BE49-F238E27FC236}">
              <a16:creationId xmlns:a16="http://schemas.microsoft.com/office/drawing/2014/main" id="{00000000-0008-0000-0D00-000004000000}"/>
            </a:ext>
            <a:ext uri="{147F2762-F138-4A5C-976F-8EAC2B608ADB}">
              <a16:predDERef xmlns:a16="http://schemas.microsoft.com/office/drawing/2014/main" pred="{3C9C1E9D-5B41-4687-AFFE-1E55D2BF7604}"/>
            </a:ext>
          </a:extLst>
        </xdr:cNvPr>
        <xdr:cNvPicPr>
          <a:picLocks noChangeAspect="1"/>
        </xdr:cNvPicPr>
      </xdr:nvPicPr>
      <xdr:blipFill>
        <a:blip xmlns:r="http://schemas.openxmlformats.org/officeDocument/2006/relationships" r:embed="rId1"/>
        <a:stretch>
          <a:fillRect/>
        </a:stretch>
      </xdr:blipFill>
      <xdr:spPr>
        <a:xfrm>
          <a:off x="26584275" y="704850"/>
          <a:ext cx="2219325" cy="904875"/>
        </a:xfrm>
        <a:prstGeom prst="rect">
          <a:avLst/>
        </a:prstGeom>
      </xdr:spPr>
    </xdr:pic>
    <xdr:clientData/>
  </xdr:twoCellAnchor>
  <xdr:twoCellAnchor editAs="oneCell">
    <xdr:from>
      <xdr:col>0</xdr:col>
      <xdr:colOff>95250</xdr:colOff>
      <xdr:row>0</xdr:row>
      <xdr:rowOff>0</xdr:rowOff>
    </xdr:from>
    <xdr:to>
      <xdr:col>1</xdr:col>
      <xdr:colOff>876300</xdr:colOff>
      <xdr:row>5</xdr:row>
      <xdr:rowOff>104775</xdr:rowOff>
    </xdr:to>
    <xdr:pic>
      <xdr:nvPicPr>
        <xdr:cNvPr id="5" name="Imagen 4">
          <a:extLst>
            <a:ext uri="{FF2B5EF4-FFF2-40B4-BE49-F238E27FC236}">
              <a16:creationId xmlns:a16="http://schemas.microsoft.com/office/drawing/2014/main" id="{00000000-0008-0000-0D00-000005000000}"/>
            </a:ext>
            <a:ext uri="{147F2762-F138-4A5C-976F-8EAC2B608ADB}">
              <a16:predDERef xmlns:a16="http://schemas.microsoft.com/office/drawing/2014/main" pred="{D2F070AF-2EFB-49D7-B592-ED1C5BFF7733}"/>
            </a:ext>
          </a:extLst>
        </xdr:cNvPr>
        <xdr:cNvPicPr>
          <a:picLocks noChangeAspect="1"/>
        </xdr:cNvPicPr>
      </xdr:nvPicPr>
      <xdr:blipFill>
        <a:blip xmlns:r="http://schemas.openxmlformats.org/officeDocument/2006/relationships" r:embed="rId2"/>
        <a:stretch>
          <a:fillRect/>
        </a:stretch>
      </xdr:blipFill>
      <xdr:spPr>
        <a:xfrm>
          <a:off x="95250" y="0"/>
          <a:ext cx="2657475" cy="10572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28575</xdr:rowOff>
    </xdr:from>
    <xdr:to>
      <xdr:col>16</xdr:col>
      <xdr:colOff>0</xdr:colOff>
      <xdr:row>8</xdr:row>
      <xdr:rowOff>114300</xdr:rowOff>
    </xdr:to>
    <xdr:sp macro="" textlink="">
      <xdr:nvSpPr>
        <xdr:cNvPr id="2" name="Rectángulo 1">
          <a:extLst>
            <a:ext uri="{FF2B5EF4-FFF2-40B4-BE49-F238E27FC236}">
              <a16:creationId xmlns:a16="http://schemas.microsoft.com/office/drawing/2014/main" id="{00000000-0008-0000-0E00-000002000000}"/>
            </a:ext>
            <a:ext uri="{147F2762-F138-4A5C-976F-8EAC2B608ADB}">
              <a16:predDERef xmlns:a16="http://schemas.microsoft.com/office/drawing/2014/main" pred="{052B971D-D52E-4E3A-970E-E1AC1C347B11}"/>
            </a:ext>
          </a:extLst>
        </xdr:cNvPr>
        <xdr:cNvSpPr/>
      </xdr:nvSpPr>
      <xdr:spPr>
        <a:xfrm>
          <a:off x="0" y="28575"/>
          <a:ext cx="26555700" cy="160972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1600" b="0" i="0" u="none" strike="noStrike">
            <a:solidFill>
              <a:srgbClr val="000000"/>
            </a:solidFill>
            <a:latin typeface="Arial" panose="020B0604020202020204" pitchFamily="34" charset="0"/>
            <a:cs typeface="Arial" panose="020B0604020202020204" pitchFamily="34" charset="0"/>
          </a:endParaRPr>
        </a:p>
        <a:p>
          <a:pPr marL="0" indent="0" algn="ctr"/>
          <a:r>
            <a:rPr lang="en-US" sz="1600" b="0" i="0" u="none" strike="noStrike">
              <a:solidFill>
                <a:srgbClr val="000000"/>
              </a:solidFill>
              <a:latin typeface="Arial" panose="020B0604020202020204" pitchFamily="34" charset="0"/>
              <a:cs typeface="Arial" panose="020B0604020202020204" pitchFamily="34" charset="0"/>
            </a:rPr>
            <a:t>BENEMÉRITO CUERPO DE BOMBEROS DE COSTA RICA</a:t>
          </a: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r>
            <a:rPr lang="en-US" sz="1800" b="0" i="0" u="none" strike="noStrike">
              <a:solidFill>
                <a:srgbClr val="000000"/>
              </a:solidFill>
              <a:latin typeface="Arial" panose="020B0604020202020204" pitchFamily="34" charset="0"/>
              <a:cs typeface="Arial" panose="020B0604020202020204" pitchFamily="34" charset="0"/>
            </a:rPr>
            <a:t>Subprograma 04 - Auditoría Interna</a:t>
          </a:r>
        </a:p>
      </xdr:txBody>
    </xdr:sp>
    <xdr:clientData/>
  </xdr:twoCellAnchor>
  <xdr:twoCellAnchor editAs="oneCell">
    <xdr:from>
      <xdr:col>0</xdr:col>
      <xdr:colOff>266700</xdr:colOff>
      <xdr:row>0</xdr:row>
      <xdr:rowOff>0</xdr:rowOff>
    </xdr:from>
    <xdr:to>
      <xdr:col>1</xdr:col>
      <xdr:colOff>1162050</xdr:colOff>
      <xdr:row>5</xdr:row>
      <xdr:rowOff>104775</xdr:rowOff>
    </xdr:to>
    <xdr:pic>
      <xdr:nvPicPr>
        <xdr:cNvPr id="4" name="Imagen 3">
          <a:extLst>
            <a:ext uri="{FF2B5EF4-FFF2-40B4-BE49-F238E27FC236}">
              <a16:creationId xmlns:a16="http://schemas.microsoft.com/office/drawing/2014/main" id="{00000000-0008-0000-0E00-000004000000}"/>
            </a:ext>
            <a:ext uri="{147F2762-F138-4A5C-976F-8EAC2B608ADB}">
              <a16:predDERef xmlns:a16="http://schemas.microsoft.com/office/drawing/2014/main" pred="{677D77A6-9240-43D7-A9B1-49516C7B6880}"/>
            </a:ext>
          </a:extLst>
        </xdr:cNvPr>
        <xdr:cNvPicPr>
          <a:picLocks noChangeAspect="1"/>
        </xdr:cNvPicPr>
      </xdr:nvPicPr>
      <xdr:blipFill>
        <a:blip xmlns:r="http://schemas.openxmlformats.org/officeDocument/2006/relationships" r:embed="rId1"/>
        <a:stretch>
          <a:fillRect/>
        </a:stretch>
      </xdr:blipFill>
      <xdr:spPr>
        <a:xfrm>
          <a:off x="266700" y="0"/>
          <a:ext cx="2657475" cy="1057275"/>
        </a:xfrm>
        <a:prstGeom prst="rect">
          <a:avLst/>
        </a:prstGeom>
      </xdr:spPr>
    </xdr:pic>
    <xdr:clientData/>
  </xdr:twoCellAnchor>
  <xdr:twoCellAnchor editAs="oneCell">
    <xdr:from>
      <xdr:col>14</xdr:col>
      <xdr:colOff>342900</xdr:colOff>
      <xdr:row>3</xdr:row>
      <xdr:rowOff>114300</xdr:rowOff>
    </xdr:from>
    <xdr:to>
      <xdr:col>15</xdr:col>
      <xdr:colOff>1209675</xdr:colOff>
      <xdr:row>8</xdr:row>
      <xdr:rowOff>66675</xdr:rowOff>
    </xdr:to>
    <xdr:pic>
      <xdr:nvPicPr>
        <xdr:cNvPr id="5" name="Imagen 4">
          <a:extLst>
            <a:ext uri="{FF2B5EF4-FFF2-40B4-BE49-F238E27FC236}">
              <a16:creationId xmlns:a16="http://schemas.microsoft.com/office/drawing/2014/main" id="{00000000-0008-0000-0E00-000005000000}"/>
            </a:ext>
            <a:ext uri="{147F2762-F138-4A5C-976F-8EAC2B608ADB}">
              <a16:predDERef xmlns:a16="http://schemas.microsoft.com/office/drawing/2014/main" pred="{5A45439F-B9A6-428C-AE58-83A236BB325E}"/>
            </a:ext>
          </a:extLst>
        </xdr:cNvPr>
        <xdr:cNvPicPr>
          <a:picLocks noChangeAspect="1"/>
        </xdr:cNvPicPr>
      </xdr:nvPicPr>
      <xdr:blipFill>
        <a:blip xmlns:r="http://schemas.openxmlformats.org/officeDocument/2006/relationships" r:embed="rId2"/>
        <a:stretch>
          <a:fillRect/>
        </a:stretch>
      </xdr:blipFill>
      <xdr:spPr>
        <a:xfrm>
          <a:off x="25574625" y="685800"/>
          <a:ext cx="2219325" cy="904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1409700</xdr:colOff>
      <xdr:row>8</xdr:row>
      <xdr:rowOff>38100</xdr:rowOff>
    </xdr:to>
    <xdr:sp macro="" textlink="">
      <xdr:nvSpPr>
        <xdr:cNvPr id="2" name="Rectángulo 1">
          <a:extLst>
            <a:ext uri="{FF2B5EF4-FFF2-40B4-BE49-F238E27FC236}">
              <a16:creationId xmlns:a16="http://schemas.microsoft.com/office/drawing/2014/main" id="{00000000-0008-0000-0F00-000002000000}"/>
            </a:ext>
            <a:ext uri="{147F2762-F138-4A5C-976F-8EAC2B608ADB}">
              <a16:predDERef xmlns:a16="http://schemas.microsoft.com/office/drawing/2014/main" pred="{052B971D-D52E-4E3A-970E-E1AC1C347B11}"/>
            </a:ext>
          </a:extLst>
        </xdr:cNvPr>
        <xdr:cNvSpPr/>
      </xdr:nvSpPr>
      <xdr:spPr>
        <a:xfrm>
          <a:off x="0" y="0"/>
          <a:ext cx="17335500" cy="156210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1600" b="0" i="0" u="none" strike="noStrike">
            <a:solidFill>
              <a:srgbClr val="000000"/>
            </a:solidFill>
            <a:latin typeface="Arial" panose="020B0604020202020204" pitchFamily="34" charset="0"/>
            <a:cs typeface="Arial" panose="020B0604020202020204" pitchFamily="34" charset="0"/>
          </a:endParaRPr>
        </a:p>
        <a:p>
          <a:pPr marL="0" indent="0" algn="ctr"/>
          <a:r>
            <a:rPr lang="en-US" sz="1600" b="0" i="0" u="none" strike="noStrike">
              <a:solidFill>
                <a:srgbClr val="000000"/>
              </a:solidFill>
              <a:latin typeface="Arial" panose="020B0604020202020204" pitchFamily="34" charset="0"/>
              <a:cs typeface="Arial" panose="020B0604020202020204" pitchFamily="34" charset="0"/>
            </a:rPr>
            <a:t>BENEMÉRITO CUERPO DE BOMBEROS DE COSTA RICA</a:t>
          </a: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endParaRPr lang="en-US" sz="1800" b="0" i="0" u="none" strike="noStrike">
            <a:solidFill>
              <a:srgbClr val="000000"/>
            </a:solidFill>
            <a:latin typeface="Arial" panose="020B0604020202020204" pitchFamily="34" charset="0"/>
            <a:cs typeface="Arial" panose="020B0604020202020204" pitchFamily="34" charset="0"/>
          </a:endParaRPr>
        </a:p>
        <a:p>
          <a:pPr marL="0" indent="0" algn="ctr"/>
          <a:r>
            <a:rPr lang="en-US" sz="1800" b="0" i="0" u="none" strike="noStrike">
              <a:solidFill>
                <a:srgbClr val="000000"/>
              </a:solidFill>
              <a:latin typeface="Arial" panose="020B0604020202020204" pitchFamily="34" charset="0"/>
              <a:cs typeface="Arial" panose="020B0604020202020204" pitchFamily="34" charset="0"/>
            </a:rPr>
            <a:t>Conglomerado de Metas y Acciones PAO 2024</a:t>
          </a:r>
        </a:p>
      </xdr:txBody>
    </xdr:sp>
    <xdr:clientData/>
  </xdr:twoCellAnchor>
  <xdr:twoCellAnchor editAs="oneCell">
    <xdr:from>
      <xdr:col>10</xdr:col>
      <xdr:colOff>390525</xdr:colOff>
      <xdr:row>3</xdr:row>
      <xdr:rowOff>76200</xdr:rowOff>
    </xdr:from>
    <xdr:to>
      <xdr:col>11</xdr:col>
      <xdr:colOff>1162050</xdr:colOff>
      <xdr:row>8</xdr:row>
      <xdr:rowOff>28575</xdr:rowOff>
    </xdr:to>
    <xdr:pic>
      <xdr:nvPicPr>
        <xdr:cNvPr id="4" name="Imagen 3">
          <a:extLst>
            <a:ext uri="{FF2B5EF4-FFF2-40B4-BE49-F238E27FC236}">
              <a16:creationId xmlns:a16="http://schemas.microsoft.com/office/drawing/2014/main" id="{00000000-0008-0000-0F00-000004000000}"/>
            </a:ext>
            <a:ext uri="{147F2762-F138-4A5C-976F-8EAC2B608ADB}">
              <a16:predDERef xmlns:a16="http://schemas.microsoft.com/office/drawing/2014/main" pred="{0724ABA0-7A74-411B-9718-501A645FE6A3}"/>
            </a:ext>
          </a:extLst>
        </xdr:cNvPr>
        <xdr:cNvPicPr>
          <a:picLocks noChangeAspect="1"/>
        </xdr:cNvPicPr>
      </xdr:nvPicPr>
      <xdr:blipFill>
        <a:blip xmlns:r="http://schemas.openxmlformats.org/officeDocument/2006/relationships" r:embed="rId1"/>
        <a:stretch>
          <a:fillRect/>
        </a:stretch>
      </xdr:blipFill>
      <xdr:spPr>
        <a:xfrm>
          <a:off x="17173575" y="647700"/>
          <a:ext cx="2219325" cy="904875"/>
        </a:xfrm>
        <a:prstGeom prst="rect">
          <a:avLst/>
        </a:prstGeom>
      </xdr:spPr>
    </xdr:pic>
    <xdr:clientData/>
  </xdr:twoCellAnchor>
  <xdr:twoCellAnchor editAs="oneCell">
    <xdr:from>
      <xdr:col>0</xdr:col>
      <xdr:colOff>0</xdr:colOff>
      <xdr:row>0</xdr:row>
      <xdr:rowOff>0</xdr:rowOff>
    </xdr:from>
    <xdr:to>
      <xdr:col>1</xdr:col>
      <xdr:colOff>9525</xdr:colOff>
      <xdr:row>5</xdr:row>
      <xdr:rowOff>104775</xdr:rowOff>
    </xdr:to>
    <xdr:pic>
      <xdr:nvPicPr>
        <xdr:cNvPr id="5" name="Imagen 4">
          <a:extLst>
            <a:ext uri="{FF2B5EF4-FFF2-40B4-BE49-F238E27FC236}">
              <a16:creationId xmlns:a16="http://schemas.microsoft.com/office/drawing/2014/main" id="{00000000-0008-0000-0F00-000005000000}"/>
            </a:ext>
            <a:ext uri="{147F2762-F138-4A5C-976F-8EAC2B608ADB}">
              <a16:predDERef xmlns:a16="http://schemas.microsoft.com/office/drawing/2014/main" pred="{6482FF8A-C41B-4F9C-A731-9DD29E42C480}"/>
            </a:ext>
          </a:extLst>
        </xdr:cNvPr>
        <xdr:cNvPicPr>
          <a:picLocks noChangeAspect="1"/>
        </xdr:cNvPicPr>
      </xdr:nvPicPr>
      <xdr:blipFill>
        <a:blip xmlns:r="http://schemas.openxmlformats.org/officeDocument/2006/relationships" r:embed="rId2"/>
        <a:stretch>
          <a:fillRect/>
        </a:stretch>
      </xdr:blipFill>
      <xdr:spPr>
        <a:xfrm>
          <a:off x="0" y="0"/>
          <a:ext cx="265747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xdr:colOff>
      <xdr:row>9</xdr:row>
      <xdr:rowOff>95250</xdr:rowOff>
    </xdr:to>
    <xdr:sp macro="" textlink="">
      <xdr:nvSpPr>
        <xdr:cNvPr id="2" name="Rectángulo 1">
          <a:extLst>
            <a:ext uri="{FF2B5EF4-FFF2-40B4-BE49-F238E27FC236}">
              <a16:creationId xmlns:a16="http://schemas.microsoft.com/office/drawing/2014/main" id="{00000000-0008-0000-0100-000002000000}"/>
            </a:ext>
            <a:ext uri="{147F2762-F138-4A5C-976F-8EAC2B608ADB}">
              <a16:predDERef xmlns:a16="http://schemas.microsoft.com/office/drawing/2014/main" pred="{052B971D-D52E-4E3A-970E-E1AC1C347B11}"/>
            </a:ext>
          </a:extLst>
        </xdr:cNvPr>
        <xdr:cNvSpPr/>
      </xdr:nvSpPr>
      <xdr:spPr>
        <a:xfrm>
          <a:off x="0" y="0"/>
          <a:ext cx="10363200" cy="18097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228600</xdr:colOff>
      <xdr:row>0</xdr:row>
      <xdr:rowOff>152400</xdr:rowOff>
    </xdr:from>
    <xdr:to>
      <xdr:col>0</xdr:col>
      <xdr:colOff>2590800</xdr:colOff>
      <xdr:row>4</xdr:row>
      <xdr:rowOff>28575</xdr:rowOff>
    </xdr:to>
    <xdr:pic>
      <xdr:nvPicPr>
        <xdr:cNvPr id="4" name="Imagen 3">
          <a:extLst>
            <a:ext uri="{FF2B5EF4-FFF2-40B4-BE49-F238E27FC236}">
              <a16:creationId xmlns:a16="http://schemas.microsoft.com/office/drawing/2014/main" id="{00000000-0008-0000-0100-000004000000}"/>
            </a:ext>
            <a:ext uri="{147F2762-F138-4A5C-976F-8EAC2B608ADB}">
              <a16:predDERef xmlns:a16="http://schemas.microsoft.com/office/drawing/2014/main" pred="{41E75528-BB18-464C-8D4E-DADEBF06E671}"/>
            </a:ext>
          </a:extLst>
        </xdr:cNvPr>
        <xdr:cNvPicPr>
          <a:picLocks noChangeAspect="1"/>
        </xdr:cNvPicPr>
      </xdr:nvPicPr>
      <xdr:blipFill>
        <a:blip xmlns:r="http://schemas.openxmlformats.org/officeDocument/2006/relationships" r:embed="rId1"/>
        <a:stretch>
          <a:fillRect/>
        </a:stretch>
      </xdr:blipFill>
      <xdr:spPr>
        <a:xfrm>
          <a:off x="228600" y="152400"/>
          <a:ext cx="2362200"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11963400</xdr:colOff>
      <xdr:row>9</xdr:row>
      <xdr:rowOff>9525</xdr:rowOff>
    </xdr:to>
    <xdr:sp macro="" textlink="">
      <xdr:nvSpPr>
        <xdr:cNvPr id="2" name="Rectángulo 1">
          <a:extLst>
            <a:ext uri="{FF2B5EF4-FFF2-40B4-BE49-F238E27FC236}">
              <a16:creationId xmlns:a16="http://schemas.microsoft.com/office/drawing/2014/main" id="{00000000-0008-0000-0200-000002000000}"/>
            </a:ext>
            <a:ext uri="{147F2762-F138-4A5C-976F-8EAC2B608ADB}">
              <a16:predDERef xmlns:a16="http://schemas.microsoft.com/office/drawing/2014/main" pred="{052B971D-D52E-4E3A-970E-E1AC1C347B11}"/>
            </a:ext>
          </a:extLst>
        </xdr:cNvPr>
        <xdr:cNvSpPr/>
      </xdr:nvSpPr>
      <xdr:spPr>
        <a:xfrm>
          <a:off x="0" y="0"/>
          <a:ext cx="11963400" cy="172402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0</xdr:colOff>
      <xdr:row>0</xdr:row>
      <xdr:rowOff>0</xdr:rowOff>
    </xdr:from>
    <xdr:to>
      <xdr:col>0</xdr:col>
      <xdr:colOff>2200275</xdr:colOff>
      <xdr:row>4</xdr:row>
      <xdr:rowOff>123825</xdr:rowOff>
    </xdr:to>
    <xdr:pic>
      <xdr:nvPicPr>
        <xdr:cNvPr id="4" name="Imagen 3">
          <a:extLst>
            <a:ext uri="{FF2B5EF4-FFF2-40B4-BE49-F238E27FC236}">
              <a16:creationId xmlns:a16="http://schemas.microsoft.com/office/drawing/2014/main" id="{00000000-0008-0000-0200-000004000000}"/>
            </a:ext>
            <a:ext uri="{147F2762-F138-4A5C-976F-8EAC2B608ADB}">
              <a16:predDERef xmlns:a16="http://schemas.microsoft.com/office/drawing/2014/main" pred="{04C25A7A-0DAF-48AB-B405-A1C6A9791C4D}"/>
            </a:ext>
          </a:extLst>
        </xdr:cNvPr>
        <xdr:cNvPicPr>
          <a:picLocks noChangeAspect="1"/>
        </xdr:cNvPicPr>
      </xdr:nvPicPr>
      <xdr:blipFill>
        <a:blip xmlns:r="http://schemas.openxmlformats.org/officeDocument/2006/relationships" r:embed="rId1"/>
        <a:stretch>
          <a:fillRect/>
        </a:stretch>
      </xdr:blipFill>
      <xdr:spPr>
        <a:xfrm>
          <a:off x="0" y="0"/>
          <a:ext cx="2200275" cy="885825"/>
        </a:xfrm>
        <a:prstGeom prst="rect">
          <a:avLst/>
        </a:prstGeom>
      </xdr:spPr>
    </xdr:pic>
    <xdr:clientData/>
  </xdr:twoCellAnchor>
  <xdr:twoCellAnchor editAs="oneCell">
    <xdr:from>
      <xdr:col>0</xdr:col>
      <xdr:colOff>9639300</xdr:colOff>
      <xdr:row>5</xdr:row>
      <xdr:rowOff>19050</xdr:rowOff>
    </xdr:from>
    <xdr:to>
      <xdr:col>0</xdr:col>
      <xdr:colOff>11791950</xdr:colOff>
      <xdr:row>9</xdr:row>
      <xdr:rowOff>133350</xdr:rowOff>
    </xdr:to>
    <xdr:pic>
      <xdr:nvPicPr>
        <xdr:cNvPr id="5" name="Imagen 4">
          <a:extLst>
            <a:ext uri="{FF2B5EF4-FFF2-40B4-BE49-F238E27FC236}">
              <a16:creationId xmlns:a16="http://schemas.microsoft.com/office/drawing/2014/main" id="{00000000-0008-0000-0200-000005000000}"/>
            </a:ext>
            <a:ext uri="{147F2762-F138-4A5C-976F-8EAC2B608ADB}">
              <a16:predDERef xmlns:a16="http://schemas.microsoft.com/office/drawing/2014/main" pred="{A0E91E9B-922F-4E49-9E5C-198CC7016D42}"/>
            </a:ext>
          </a:extLst>
        </xdr:cNvPr>
        <xdr:cNvPicPr>
          <a:picLocks noChangeAspect="1"/>
        </xdr:cNvPicPr>
      </xdr:nvPicPr>
      <xdr:blipFill>
        <a:blip xmlns:r="http://schemas.openxmlformats.org/officeDocument/2006/relationships" r:embed="rId2"/>
        <a:stretch>
          <a:fillRect/>
        </a:stretch>
      </xdr:blipFill>
      <xdr:spPr>
        <a:xfrm>
          <a:off x="9639300" y="971550"/>
          <a:ext cx="2152650"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9</xdr:row>
      <xdr:rowOff>9525</xdr:rowOff>
    </xdr:to>
    <xdr:sp macro="" textlink="">
      <xdr:nvSpPr>
        <xdr:cNvPr id="2" name="Rectángulo 1">
          <a:extLst>
            <a:ext uri="{FF2B5EF4-FFF2-40B4-BE49-F238E27FC236}">
              <a16:creationId xmlns:a16="http://schemas.microsoft.com/office/drawing/2014/main" id="{00000000-0008-0000-0300-000002000000}"/>
            </a:ext>
            <a:ext uri="{147F2762-F138-4A5C-976F-8EAC2B608ADB}">
              <a16:predDERef xmlns:a16="http://schemas.microsoft.com/office/drawing/2014/main" pred="{052B971D-D52E-4E3A-970E-E1AC1C347B11}"/>
            </a:ext>
          </a:extLst>
        </xdr:cNvPr>
        <xdr:cNvSpPr/>
      </xdr:nvSpPr>
      <xdr:spPr>
        <a:xfrm>
          <a:off x="0" y="0"/>
          <a:ext cx="11182350" cy="172402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552450</xdr:colOff>
      <xdr:row>11</xdr:row>
      <xdr:rowOff>76200</xdr:rowOff>
    </xdr:from>
    <xdr:to>
      <xdr:col>0</xdr:col>
      <xdr:colOff>5019676</xdr:colOff>
      <xdr:row>42</xdr:row>
      <xdr:rowOff>95250</xdr:rowOff>
    </xdr:to>
    <xdr:pic>
      <xdr:nvPicPr>
        <xdr:cNvPr id="4" name="Imagen 3">
          <a:extLst>
            <a:ext uri="{FF2B5EF4-FFF2-40B4-BE49-F238E27FC236}">
              <a16:creationId xmlns:a16="http://schemas.microsoft.com/office/drawing/2014/main" id="{00000000-0008-0000-0300-000004000000}"/>
            </a:ext>
            <a:ext uri="{147F2762-F138-4A5C-976F-8EAC2B608ADB}">
              <a16:predDERef xmlns:a16="http://schemas.microsoft.com/office/drawing/2014/main" pred="{98A85DE3-C199-4109-BB13-72AD868326FC}"/>
            </a:ext>
          </a:extLst>
        </xdr:cNvPr>
        <xdr:cNvPicPr>
          <a:picLocks noChangeAspect="1"/>
        </xdr:cNvPicPr>
      </xdr:nvPicPr>
      <xdr:blipFill rotWithShape="1">
        <a:blip xmlns:r="http://schemas.openxmlformats.org/officeDocument/2006/relationships" r:embed="rId1"/>
        <a:srcRect l="35811" t="21315" r="35379" b="8163"/>
        <a:stretch/>
      </xdr:blipFill>
      <xdr:spPr>
        <a:xfrm>
          <a:off x="552450" y="2286000"/>
          <a:ext cx="4467226" cy="5924550"/>
        </a:xfrm>
        <a:prstGeom prst="rect">
          <a:avLst/>
        </a:prstGeom>
      </xdr:spPr>
    </xdr:pic>
    <xdr:clientData/>
  </xdr:twoCellAnchor>
  <xdr:twoCellAnchor editAs="oneCell">
    <xdr:from>
      <xdr:col>0</xdr:col>
      <xdr:colOff>0</xdr:colOff>
      <xdr:row>0</xdr:row>
      <xdr:rowOff>0</xdr:rowOff>
    </xdr:from>
    <xdr:to>
      <xdr:col>0</xdr:col>
      <xdr:colOff>2200275</xdr:colOff>
      <xdr:row>4</xdr:row>
      <xdr:rowOff>123825</xdr:rowOff>
    </xdr:to>
    <xdr:pic>
      <xdr:nvPicPr>
        <xdr:cNvPr id="6" name="Imagen 5">
          <a:extLst>
            <a:ext uri="{FF2B5EF4-FFF2-40B4-BE49-F238E27FC236}">
              <a16:creationId xmlns:a16="http://schemas.microsoft.com/office/drawing/2014/main" id="{00000000-0008-0000-0300-000006000000}"/>
            </a:ext>
            <a:ext uri="{147F2762-F138-4A5C-976F-8EAC2B608ADB}">
              <a16:predDERef xmlns:a16="http://schemas.microsoft.com/office/drawing/2014/main" pred="{C34BDB80-8FE0-E884-FB7C-E9BC817689C0}"/>
            </a:ext>
          </a:extLst>
        </xdr:cNvPr>
        <xdr:cNvPicPr>
          <a:picLocks noChangeAspect="1"/>
        </xdr:cNvPicPr>
      </xdr:nvPicPr>
      <xdr:blipFill>
        <a:blip xmlns:r="http://schemas.openxmlformats.org/officeDocument/2006/relationships" r:embed="rId2"/>
        <a:stretch>
          <a:fillRect/>
        </a:stretch>
      </xdr:blipFill>
      <xdr:spPr>
        <a:xfrm>
          <a:off x="0" y="0"/>
          <a:ext cx="2200275" cy="885825"/>
        </a:xfrm>
        <a:prstGeom prst="rect">
          <a:avLst/>
        </a:prstGeom>
      </xdr:spPr>
    </xdr:pic>
    <xdr:clientData/>
  </xdr:twoCellAnchor>
  <xdr:twoCellAnchor editAs="oneCell">
    <xdr:from>
      <xdr:col>0</xdr:col>
      <xdr:colOff>9029700</xdr:colOff>
      <xdr:row>5</xdr:row>
      <xdr:rowOff>28575</xdr:rowOff>
    </xdr:from>
    <xdr:to>
      <xdr:col>1</xdr:col>
      <xdr:colOff>0</xdr:colOff>
      <xdr:row>9</xdr:row>
      <xdr:rowOff>142875</xdr:rowOff>
    </xdr:to>
    <xdr:pic>
      <xdr:nvPicPr>
        <xdr:cNvPr id="7" name="Imagen 6">
          <a:extLst>
            <a:ext uri="{FF2B5EF4-FFF2-40B4-BE49-F238E27FC236}">
              <a16:creationId xmlns:a16="http://schemas.microsoft.com/office/drawing/2014/main" id="{00000000-0008-0000-0300-000007000000}"/>
            </a:ext>
            <a:ext uri="{147F2762-F138-4A5C-976F-8EAC2B608ADB}">
              <a16:predDERef xmlns:a16="http://schemas.microsoft.com/office/drawing/2014/main" pred="{E25A207C-60C5-B932-CEA9-053916BE9D36}"/>
            </a:ext>
          </a:extLst>
        </xdr:cNvPr>
        <xdr:cNvPicPr>
          <a:picLocks noChangeAspect="1"/>
        </xdr:cNvPicPr>
      </xdr:nvPicPr>
      <xdr:blipFill>
        <a:blip xmlns:r="http://schemas.openxmlformats.org/officeDocument/2006/relationships" r:embed="rId3"/>
        <a:stretch>
          <a:fillRect/>
        </a:stretch>
      </xdr:blipFill>
      <xdr:spPr>
        <a:xfrm>
          <a:off x="9029700" y="981075"/>
          <a:ext cx="2152650" cy="876300"/>
        </a:xfrm>
        <a:prstGeom prst="rect">
          <a:avLst/>
        </a:prstGeom>
      </xdr:spPr>
    </xdr:pic>
    <xdr:clientData/>
  </xdr:twoCellAnchor>
  <xdr:twoCellAnchor editAs="oneCell">
    <xdr:from>
      <xdr:col>0</xdr:col>
      <xdr:colOff>5591175</xdr:colOff>
      <xdr:row>12</xdr:row>
      <xdr:rowOff>57150</xdr:rowOff>
    </xdr:from>
    <xdr:to>
      <xdr:col>0</xdr:col>
      <xdr:colOff>10448925</xdr:colOff>
      <xdr:row>41</xdr:row>
      <xdr:rowOff>171450</xdr:rowOff>
    </xdr:to>
    <xdr:pic>
      <xdr:nvPicPr>
        <xdr:cNvPr id="8" name="Imagen 7">
          <a:extLst>
            <a:ext uri="{FF2B5EF4-FFF2-40B4-BE49-F238E27FC236}">
              <a16:creationId xmlns:a16="http://schemas.microsoft.com/office/drawing/2014/main" id="{00000000-0008-0000-0300-000008000000}"/>
            </a:ext>
            <a:ext uri="{147F2762-F138-4A5C-976F-8EAC2B608ADB}">
              <a16:predDERef xmlns:a16="http://schemas.microsoft.com/office/drawing/2014/main" pred="{F2D62C56-A861-8D08-8BF8-0ADFD44F7F96}"/>
            </a:ext>
          </a:extLst>
        </xdr:cNvPr>
        <xdr:cNvPicPr>
          <a:picLocks noChangeAspect="1"/>
        </xdr:cNvPicPr>
      </xdr:nvPicPr>
      <xdr:blipFill rotWithShape="1">
        <a:blip xmlns:r="http://schemas.openxmlformats.org/officeDocument/2006/relationships" r:embed="rId4"/>
        <a:srcRect l="33333" t="26612" r="34286" b="5861"/>
        <a:stretch/>
      </xdr:blipFill>
      <xdr:spPr>
        <a:xfrm>
          <a:off x="5591175" y="2457450"/>
          <a:ext cx="4857750" cy="5638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11963400</xdr:colOff>
      <xdr:row>9</xdr:row>
      <xdr:rowOff>9525</xdr:rowOff>
    </xdr:to>
    <xdr:sp macro="" textlink="">
      <xdr:nvSpPr>
        <xdr:cNvPr id="2" name="Rectángulo 1">
          <a:extLst>
            <a:ext uri="{FF2B5EF4-FFF2-40B4-BE49-F238E27FC236}">
              <a16:creationId xmlns:a16="http://schemas.microsoft.com/office/drawing/2014/main" id="{00000000-0008-0000-0400-000002000000}"/>
            </a:ext>
            <a:ext uri="{147F2762-F138-4A5C-976F-8EAC2B608ADB}">
              <a16:predDERef xmlns:a16="http://schemas.microsoft.com/office/drawing/2014/main" pred="{052B971D-D52E-4E3A-970E-E1AC1C347B11}"/>
            </a:ext>
          </a:extLst>
        </xdr:cNvPr>
        <xdr:cNvSpPr/>
      </xdr:nvSpPr>
      <xdr:spPr>
        <a:xfrm>
          <a:off x="0" y="0"/>
          <a:ext cx="11182350" cy="172402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57150</xdr:colOff>
      <xdr:row>0</xdr:row>
      <xdr:rowOff>0</xdr:rowOff>
    </xdr:from>
    <xdr:to>
      <xdr:col>0</xdr:col>
      <xdr:colOff>2257425</xdr:colOff>
      <xdr:row>4</xdr:row>
      <xdr:rowOff>123825</xdr:rowOff>
    </xdr:to>
    <xdr:pic>
      <xdr:nvPicPr>
        <xdr:cNvPr id="4" name="Imagen 3">
          <a:extLst>
            <a:ext uri="{FF2B5EF4-FFF2-40B4-BE49-F238E27FC236}">
              <a16:creationId xmlns:a16="http://schemas.microsoft.com/office/drawing/2014/main" id="{00000000-0008-0000-0400-000004000000}"/>
            </a:ext>
            <a:ext uri="{147F2762-F138-4A5C-976F-8EAC2B608ADB}">
              <a16:predDERef xmlns:a16="http://schemas.microsoft.com/office/drawing/2014/main" pred="{115F9F8F-851D-44DE-BA5E-1FA0370FBBA0}"/>
            </a:ext>
          </a:extLst>
        </xdr:cNvPr>
        <xdr:cNvPicPr>
          <a:picLocks noChangeAspect="1"/>
        </xdr:cNvPicPr>
      </xdr:nvPicPr>
      <xdr:blipFill>
        <a:blip xmlns:r="http://schemas.openxmlformats.org/officeDocument/2006/relationships" r:embed="rId1"/>
        <a:stretch>
          <a:fillRect/>
        </a:stretch>
      </xdr:blipFill>
      <xdr:spPr>
        <a:xfrm>
          <a:off x="57150" y="0"/>
          <a:ext cx="2200275" cy="885825"/>
        </a:xfrm>
        <a:prstGeom prst="rect">
          <a:avLst/>
        </a:prstGeom>
      </xdr:spPr>
    </xdr:pic>
    <xdr:clientData/>
  </xdr:twoCellAnchor>
  <xdr:twoCellAnchor editAs="oneCell">
    <xdr:from>
      <xdr:col>0</xdr:col>
      <xdr:colOff>9553575</xdr:colOff>
      <xdr:row>4</xdr:row>
      <xdr:rowOff>142875</xdr:rowOff>
    </xdr:from>
    <xdr:to>
      <xdr:col>0</xdr:col>
      <xdr:colOff>11706225</xdr:colOff>
      <xdr:row>9</xdr:row>
      <xdr:rowOff>66675</xdr:rowOff>
    </xdr:to>
    <xdr:pic>
      <xdr:nvPicPr>
        <xdr:cNvPr id="5" name="Imagen 4">
          <a:extLst>
            <a:ext uri="{FF2B5EF4-FFF2-40B4-BE49-F238E27FC236}">
              <a16:creationId xmlns:a16="http://schemas.microsoft.com/office/drawing/2014/main" id="{00000000-0008-0000-0400-000005000000}"/>
            </a:ext>
            <a:ext uri="{147F2762-F138-4A5C-976F-8EAC2B608ADB}">
              <a16:predDERef xmlns:a16="http://schemas.microsoft.com/office/drawing/2014/main" pred="{F9766DF6-D0CA-417A-962B-FC92EC0FAE9F}"/>
            </a:ext>
          </a:extLst>
        </xdr:cNvPr>
        <xdr:cNvPicPr>
          <a:picLocks noChangeAspect="1"/>
        </xdr:cNvPicPr>
      </xdr:nvPicPr>
      <xdr:blipFill>
        <a:blip xmlns:r="http://schemas.openxmlformats.org/officeDocument/2006/relationships" r:embed="rId2"/>
        <a:stretch>
          <a:fillRect/>
        </a:stretch>
      </xdr:blipFill>
      <xdr:spPr>
        <a:xfrm>
          <a:off x="9553575" y="904875"/>
          <a:ext cx="2152650" cy="876300"/>
        </a:xfrm>
        <a:prstGeom prst="rect">
          <a:avLst/>
        </a:prstGeom>
      </xdr:spPr>
    </xdr:pic>
    <xdr:clientData/>
  </xdr:twoCellAnchor>
  <xdr:twoCellAnchor editAs="oneCell">
    <xdr:from>
      <xdr:col>0</xdr:col>
      <xdr:colOff>276224</xdr:colOff>
      <xdr:row>11</xdr:row>
      <xdr:rowOff>114299</xdr:rowOff>
    </xdr:from>
    <xdr:to>
      <xdr:col>0</xdr:col>
      <xdr:colOff>5295900</xdr:colOff>
      <xdr:row>44</xdr:row>
      <xdr:rowOff>81313</xdr:rowOff>
    </xdr:to>
    <xdr:pic>
      <xdr:nvPicPr>
        <xdr:cNvPr id="6" name="Imagen 5">
          <a:extLst>
            <a:ext uri="{FF2B5EF4-FFF2-40B4-BE49-F238E27FC236}">
              <a16:creationId xmlns:a16="http://schemas.microsoft.com/office/drawing/2014/main" id="{00000000-0008-0000-0400-000006000000}"/>
            </a:ext>
            <a:ext uri="{147F2762-F138-4A5C-976F-8EAC2B608ADB}">
              <a16:predDERef xmlns:a16="http://schemas.microsoft.com/office/drawing/2014/main" pred="{ED30C469-13A4-49A2-A434-49AE529C63F5}"/>
            </a:ext>
          </a:extLst>
        </xdr:cNvPr>
        <xdr:cNvPicPr>
          <a:picLocks noChangeAspect="1"/>
        </xdr:cNvPicPr>
      </xdr:nvPicPr>
      <xdr:blipFill rotWithShape="1">
        <a:blip xmlns:r="http://schemas.openxmlformats.org/officeDocument/2006/relationships" r:embed="rId3"/>
        <a:srcRect l="27100" t="19360" r="42504" b="10671"/>
        <a:stretch/>
      </xdr:blipFill>
      <xdr:spPr>
        <a:xfrm>
          <a:off x="276224" y="2362199"/>
          <a:ext cx="5019676" cy="6243989"/>
        </a:xfrm>
        <a:prstGeom prst="rect">
          <a:avLst/>
        </a:prstGeom>
      </xdr:spPr>
    </xdr:pic>
    <xdr:clientData/>
  </xdr:twoCellAnchor>
  <xdr:twoCellAnchor editAs="oneCell">
    <xdr:from>
      <xdr:col>0</xdr:col>
      <xdr:colOff>5505451</xdr:colOff>
      <xdr:row>12</xdr:row>
      <xdr:rowOff>161925</xdr:rowOff>
    </xdr:from>
    <xdr:to>
      <xdr:col>0</xdr:col>
      <xdr:colOff>10561639</xdr:colOff>
      <xdr:row>44</xdr:row>
      <xdr:rowOff>76200</xdr:rowOff>
    </xdr:to>
    <xdr:pic>
      <xdr:nvPicPr>
        <xdr:cNvPr id="7" name="Imagen 6">
          <a:extLst>
            <a:ext uri="{FF2B5EF4-FFF2-40B4-BE49-F238E27FC236}">
              <a16:creationId xmlns:a16="http://schemas.microsoft.com/office/drawing/2014/main" id="{00000000-0008-0000-0400-000007000000}"/>
            </a:ext>
            <a:ext uri="{147F2762-F138-4A5C-976F-8EAC2B608ADB}">
              <a16:predDERef xmlns:a16="http://schemas.microsoft.com/office/drawing/2014/main" pred="{AABEED93-6054-F386-067A-7EBE374C9BDA}"/>
            </a:ext>
          </a:extLst>
        </xdr:cNvPr>
        <xdr:cNvPicPr>
          <a:picLocks noChangeAspect="1"/>
        </xdr:cNvPicPr>
      </xdr:nvPicPr>
      <xdr:blipFill rotWithShape="1">
        <a:blip xmlns:r="http://schemas.openxmlformats.org/officeDocument/2006/relationships" r:embed="rId4"/>
        <a:srcRect l="27071" t="34546" r="43068"/>
        <a:stretch/>
      </xdr:blipFill>
      <xdr:spPr>
        <a:xfrm>
          <a:off x="5505451" y="2600325"/>
          <a:ext cx="5056188" cy="6000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11963400</xdr:colOff>
      <xdr:row>9</xdr:row>
      <xdr:rowOff>9525</xdr:rowOff>
    </xdr:to>
    <xdr:sp macro="" textlink="">
      <xdr:nvSpPr>
        <xdr:cNvPr id="2" name="Rectángulo 1">
          <a:extLst>
            <a:ext uri="{FF2B5EF4-FFF2-40B4-BE49-F238E27FC236}">
              <a16:creationId xmlns:a16="http://schemas.microsoft.com/office/drawing/2014/main" id="{00000000-0008-0000-0500-000002000000}"/>
            </a:ext>
            <a:ext uri="{147F2762-F138-4A5C-976F-8EAC2B608ADB}">
              <a16:predDERef xmlns:a16="http://schemas.microsoft.com/office/drawing/2014/main" pred="{052B971D-D52E-4E3A-970E-E1AC1C347B11}"/>
            </a:ext>
          </a:extLst>
        </xdr:cNvPr>
        <xdr:cNvSpPr/>
      </xdr:nvSpPr>
      <xdr:spPr>
        <a:xfrm>
          <a:off x="0" y="0"/>
          <a:ext cx="11887200" cy="1724025"/>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8067675</xdr:colOff>
      <xdr:row>4</xdr:row>
      <xdr:rowOff>171450</xdr:rowOff>
    </xdr:from>
    <xdr:to>
      <xdr:col>0</xdr:col>
      <xdr:colOff>10220325</xdr:colOff>
      <xdr:row>9</xdr:row>
      <xdr:rowOff>95250</xdr:rowOff>
    </xdr:to>
    <xdr:pic>
      <xdr:nvPicPr>
        <xdr:cNvPr id="4" name="Imagen 3">
          <a:extLst>
            <a:ext uri="{FF2B5EF4-FFF2-40B4-BE49-F238E27FC236}">
              <a16:creationId xmlns:a16="http://schemas.microsoft.com/office/drawing/2014/main" id="{00000000-0008-0000-0500-000004000000}"/>
            </a:ext>
            <a:ext uri="{147F2762-F138-4A5C-976F-8EAC2B608ADB}">
              <a16:predDERef xmlns:a16="http://schemas.microsoft.com/office/drawing/2014/main" pred="{704BA4C9-0F8B-4EED-A732-C21D3DBE9DBE}"/>
            </a:ext>
          </a:extLst>
        </xdr:cNvPr>
        <xdr:cNvPicPr>
          <a:picLocks noChangeAspect="1"/>
        </xdr:cNvPicPr>
      </xdr:nvPicPr>
      <xdr:blipFill>
        <a:blip xmlns:r="http://schemas.openxmlformats.org/officeDocument/2006/relationships" r:embed="rId1"/>
        <a:stretch>
          <a:fillRect/>
        </a:stretch>
      </xdr:blipFill>
      <xdr:spPr>
        <a:xfrm>
          <a:off x="8067675" y="933450"/>
          <a:ext cx="2152650" cy="876300"/>
        </a:xfrm>
        <a:prstGeom prst="rect">
          <a:avLst/>
        </a:prstGeom>
      </xdr:spPr>
    </xdr:pic>
    <xdr:clientData/>
  </xdr:twoCellAnchor>
  <xdr:twoCellAnchor editAs="oneCell">
    <xdr:from>
      <xdr:col>0</xdr:col>
      <xdr:colOff>0</xdr:colOff>
      <xdr:row>0</xdr:row>
      <xdr:rowOff>0</xdr:rowOff>
    </xdr:from>
    <xdr:to>
      <xdr:col>0</xdr:col>
      <xdr:colOff>2200275</xdr:colOff>
      <xdr:row>4</xdr:row>
      <xdr:rowOff>123825</xdr:rowOff>
    </xdr:to>
    <xdr:pic>
      <xdr:nvPicPr>
        <xdr:cNvPr id="5" name="Imagen 4">
          <a:extLst>
            <a:ext uri="{FF2B5EF4-FFF2-40B4-BE49-F238E27FC236}">
              <a16:creationId xmlns:a16="http://schemas.microsoft.com/office/drawing/2014/main" id="{00000000-0008-0000-0500-000005000000}"/>
            </a:ext>
            <a:ext uri="{147F2762-F138-4A5C-976F-8EAC2B608ADB}">
              <a16:predDERef xmlns:a16="http://schemas.microsoft.com/office/drawing/2014/main" pred="{B943DE8B-A89C-4BCC-B0A2-1CA9FDE04C10}"/>
            </a:ext>
          </a:extLst>
        </xdr:cNvPr>
        <xdr:cNvPicPr>
          <a:picLocks noChangeAspect="1"/>
        </xdr:cNvPicPr>
      </xdr:nvPicPr>
      <xdr:blipFill>
        <a:blip xmlns:r="http://schemas.openxmlformats.org/officeDocument/2006/relationships" r:embed="rId2"/>
        <a:stretch>
          <a:fillRect/>
        </a:stretch>
      </xdr:blipFill>
      <xdr:spPr>
        <a:xfrm>
          <a:off x="0" y="0"/>
          <a:ext cx="2200275" cy="885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38100</xdr:colOff>
      <xdr:row>7</xdr:row>
      <xdr:rowOff>95250</xdr:rowOff>
    </xdr:to>
    <xdr:sp macro="" textlink="">
      <xdr:nvSpPr>
        <xdr:cNvPr id="2" name="Rectángulo 1">
          <a:extLst>
            <a:ext uri="{FF2B5EF4-FFF2-40B4-BE49-F238E27FC236}">
              <a16:creationId xmlns:a16="http://schemas.microsoft.com/office/drawing/2014/main" id="{00000000-0008-0000-0600-000002000000}"/>
            </a:ext>
            <a:ext uri="{147F2762-F138-4A5C-976F-8EAC2B608ADB}">
              <a16:predDERef xmlns:a16="http://schemas.microsoft.com/office/drawing/2014/main" pred="{052B971D-D52E-4E3A-970E-E1AC1C347B11}"/>
            </a:ext>
          </a:extLst>
        </xdr:cNvPr>
        <xdr:cNvSpPr/>
      </xdr:nvSpPr>
      <xdr:spPr>
        <a:xfrm>
          <a:off x="0" y="0"/>
          <a:ext cx="11649075" cy="14287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57150</xdr:colOff>
      <xdr:row>0</xdr:row>
      <xdr:rowOff>0</xdr:rowOff>
    </xdr:from>
    <xdr:to>
      <xdr:col>0</xdr:col>
      <xdr:colOff>2257425</xdr:colOff>
      <xdr:row>4</xdr:row>
      <xdr:rowOff>123825</xdr:rowOff>
    </xdr:to>
    <xdr:pic>
      <xdr:nvPicPr>
        <xdr:cNvPr id="4" name="Imagen 3">
          <a:extLst>
            <a:ext uri="{FF2B5EF4-FFF2-40B4-BE49-F238E27FC236}">
              <a16:creationId xmlns:a16="http://schemas.microsoft.com/office/drawing/2014/main" id="{00000000-0008-0000-0600-000004000000}"/>
            </a:ext>
            <a:ext uri="{147F2762-F138-4A5C-976F-8EAC2B608ADB}">
              <a16:predDERef xmlns:a16="http://schemas.microsoft.com/office/drawing/2014/main" pred="{EA1ED3A7-8E0B-42DB-B8AB-42B2F929A19C}"/>
            </a:ext>
          </a:extLst>
        </xdr:cNvPr>
        <xdr:cNvPicPr>
          <a:picLocks noChangeAspect="1"/>
        </xdr:cNvPicPr>
      </xdr:nvPicPr>
      <xdr:blipFill>
        <a:blip xmlns:r="http://schemas.openxmlformats.org/officeDocument/2006/relationships" r:embed="rId1"/>
        <a:stretch>
          <a:fillRect/>
        </a:stretch>
      </xdr:blipFill>
      <xdr:spPr>
        <a:xfrm>
          <a:off x="57150" y="0"/>
          <a:ext cx="2200275" cy="885825"/>
        </a:xfrm>
        <a:prstGeom prst="rect">
          <a:avLst/>
        </a:prstGeom>
      </xdr:spPr>
    </xdr:pic>
    <xdr:clientData/>
  </xdr:twoCellAnchor>
  <xdr:twoCellAnchor editAs="oneCell">
    <xdr:from>
      <xdr:col>6</xdr:col>
      <xdr:colOff>266700</xdr:colOff>
      <xdr:row>3</xdr:row>
      <xdr:rowOff>19050</xdr:rowOff>
    </xdr:from>
    <xdr:to>
      <xdr:col>9</xdr:col>
      <xdr:colOff>590550</xdr:colOff>
      <xdr:row>7</xdr:row>
      <xdr:rowOff>133350</xdr:rowOff>
    </xdr:to>
    <xdr:pic>
      <xdr:nvPicPr>
        <xdr:cNvPr id="5" name="Imagen 4">
          <a:extLst>
            <a:ext uri="{FF2B5EF4-FFF2-40B4-BE49-F238E27FC236}">
              <a16:creationId xmlns:a16="http://schemas.microsoft.com/office/drawing/2014/main" id="{00000000-0008-0000-0600-000005000000}"/>
            </a:ext>
            <a:ext uri="{147F2762-F138-4A5C-976F-8EAC2B608ADB}">
              <a16:predDERef xmlns:a16="http://schemas.microsoft.com/office/drawing/2014/main" pred="{9F256B9F-134E-4E20-81F7-0FC86BDC0044}"/>
            </a:ext>
          </a:extLst>
        </xdr:cNvPr>
        <xdr:cNvPicPr>
          <a:picLocks noChangeAspect="1"/>
        </xdr:cNvPicPr>
      </xdr:nvPicPr>
      <xdr:blipFill>
        <a:blip xmlns:r="http://schemas.openxmlformats.org/officeDocument/2006/relationships" r:embed="rId2"/>
        <a:stretch>
          <a:fillRect/>
        </a:stretch>
      </xdr:blipFill>
      <xdr:spPr>
        <a:xfrm>
          <a:off x="9439275" y="590550"/>
          <a:ext cx="2152650" cy="876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581025</xdr:colOff>
      <xdr:row>7</xdr:row>
      <xdr:rowOff>133350</xdr:rowOff>
    </xdr:to>
    <xdr:sp macro="" textlink="">
      <xdr:nvSpPr>
        <xdr:cNvPr id="2" name="Rectángulo 1">
          <a:extLst>
            <a:ext uri="{FF2B5EF4-FFF2-40B4-BE49-F238E27FC236}">
              <a16:creationId xmlns:a16="http://schemas.microsoft.com/office/drawing/2014/main" id="{00000000-0008-0000-0700-000002000000}"/>
            </a:ext>
            <a:ext uri="{147F2762-F138-4A5C-976F-8EAC2B608ADB}">
              <a16:predDERef xmlns:a16="http://schemas.microsoft.com/office/drawing/2014/main" pred="{052B971D-D52E-4E3A-970E-E1AC1C347B11}"/>
            </a:ext>
          </a:extLst>
        </xdr:cNvPr>
        <xdr:cNvSpPr/>
      </xdr:nvSpPr>
      <xdr:spPr>
        <a:xfrm>
          <a:off x="0" y="0"/>
          <a:ext cx="10334625" cy="14668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800" b="1" i="0" u="none" strike="noStrike">
            <a:solidFill>
              <a:srgbClr val="000000"/>
            </a:solidFill>
            <a:latin typeface="Arial" panose="020B0604020202020204" pitchFamily="34" charset="0"/>
            <a:cs typeface="Arial" panose="020B0604020202020204" pitchFamily="34" charset="0"/>
          </a:endParaRPr>
        </a:p>
        <a:p>
          <a:pPr marL="0" indent="0" algn="ctr"/>
          <a:r>
            <a:rPr lang="en-US" sz="2800" b="1" i="0" u="none" strike="noStrike">
              <a:solidFill>
                <a:srgbClr val="000000"/>
              </a:solidFill>
              <a:latin typeface="Arial" panose="020B0604020202020204" pitchFamily="34" charset="0"/>
              <a:cs typeface="Arial" panose="020B0604020202020204" pitchFamily="34" charset="0"/>
            </a:rPr>
            <a:t>PLAN ANUAL OPERATIVO 2024</a:t>
          </a: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13</xdr:col>
      <xdr:colOff>276225</xdr:colOff>
      <xdr:row>4</xdr:row>
      <xdr:rowOff>19050</xdr:rowOff>
    </xdr:from>
    <xdr:to>
      <xdr:col>16</xdr:col>
      <xdr:colOff>600075</xdr:colOff>
      <xdr:row>8</xdr:row>
      <xdr:rowOff>133350</xdr:rowOff>
    </xdr:to>
    <xdr:pic>
      <xdr:nvPicPr>
        <xdr:cNvPr id="4" name="Imagen 3">
          <a:extLst>
            <a:ext uri="{FF2B5EF4-FFF2-40B4-BE49-F238E27FC236}">
              <a16:creationId xmlns:a16="http://schemas.microsoft.com/office/drawing/2014/main" id="{00000000-0008-0000-0700-000004000000}"/>
            </a:ext>
            <a:ext uri="{147F2762-F138-4A5C-976F-8EAC2B608ADB}">
              <a16:predDERef xmlns:a16="http://schemas.microsoft.com/office/drawing/2014/main" pred="{8A77E84D-E332-4ED8-BF9A-8EF40E115746}"/>
            </a:ext>
          </a:extLst>
        </xdr:cNvPr>
        <xdr:cNvPicPr>
          <a:picLocks noChangeAspect="1"/>
        </xdr:cNvPicPr>
      </xdr:nvPicPr>
      <xdr:blipFill>
        <a:blip xmlns:r="http://schemas.openxmlformats.org/officeDocument/2006/relationships" r:embed="rId8"/>
        <a:stretch>
          <a:fillRect/>
        </a:stretch>
      </xdr:blipFill>
      <xdr:spPr>
        <a:xfrm>
          <a:off x="8201025" y="781050"/>
          <a:ext cx="2152650" cy="876300"/>
        </a:xfrm>
        <a:prstGeom prst="rect">
          <a:avLst/>
        </a:prstGeom>
      </xdr:spPr>
    </xdr:pic>
    <xdr:clientData/>
  </xdr:twoCellAnchor>
  <xdr:twoCellAnchor editAs="oneCell">
    <xdr:from>
      <xdr:col>0</xdr:col>
      <xdr:colOff>0</xdr:colOff>
      <xdr:row>0</xdr:row>
      <xdr:rowOff>0</xdr:rowOff>
    </xdr:from>
    <xdr:to>
      <xdr:col>3</xdr:col>
      <xdr:colOff>371475</xdr:colOff>
      <xdr:row>4</xdr:row>
      <xdr:rowOff>123825</xdr:rowOff>
    </xdr:to>
    <xdr:pic>
      <xdr:nvPicPr>
        <xdr:cNvPr id="5" name="Imagen 4">
          <a:extLst>
            <a:ext uri="{FF2B5EF4-FFF2-40B4-BE49-F238E27FC236}">
              <a16:creationId xmlns:a16="http://schemas.microsoft.com/office/drawing/2014/main" id="{00000000-0008-0000-0700-000005000000}"/>
            </a:ext>
            <a:ext uri="{147F2762-F138-4A5C-976F-8EAC2B608ADB}">
              <a16:predDERef xmlns:a16="http://schemas.microsoft.com/office/drawing/2014/main" pred="{D891816E-2326-46D0-8D14-1CD577BAAFB6}"/>
            </a:ext>
          </a:extLst>
        </xdr:cNvPr>
        <xdr:cNvPicPr>
          <a:picLocks noChangeAspect="1"/>
        </xdr:cNvPicPr>
      </xdr:nvPicPr>
      <xdr:blipFill>
        <a:blip xmlns:r="http://schemas.openxmlformats.org/officeDocument/2006/relationships" r:embed="rId9"/>
        <a:stretch>
          <a:fillRect/>
        </a:stretch>
      </xdr:blipFill>
      <xdr:spPr>
        <a:xfrm>
          <a:off x="0" y="0"/>
          <a:ext cx="2200275" cy="885825"/>
        </a:xfrm>
        <a:prstGeom prst="rect">
          <a:avLst/>
        </a:prstGeom>
      </xdr:spPr>
    </xdr:pic>
    <xdr:clientData/>
  </xdr:twoCellAnchor>
  <xdr:twoCellAnchor>
    <xdr:from>
      <xdr:col>0</xdr:col>
      <xdr:colOff>0</xdr:colOff>
      <xdr:row>11</xdr:row>
      <xdr:rowOff>171450</xdr:rowOff>
    </xdr:from>
    <xdr:to>
      <xdr:col>16</xdr:col>
      <xdr:colOff>495300</xdr:colOff>
      <xdr:row>39</xdr:row>
      <xdr:rowOff>171450</xdr:rowOff>
    </xdr:to>
    <xdr:graphicFrame macro="">
      <xdr:nvGraphicFramePr>
        <xdr:cNvPr id="6" name="Diagrama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581025</xdr:colOff>
      <xdr:row>7</xdr:row>
      <xdr:rowOff>133350</xdr:rowOff>
    </xdr:to>
    <xdr:sp macro="" textlink="">
      <xdr:nvSpPr>
        <xdr:cNvPr id="2" name="Rectángulo 1">
          <a:extLst>
            <a:ext uri="{FF2B5EF4-FFF2-40B4-BE49-F238E27FC236}">
              <a16:creationId xmlns:a16="http://schemas.microsoft.com/office/drawing/2014/main" id="{00000000-0008-0000-0800-000002000000}"/>
            </a:ext>
            <a:ext uri="{147F2762-F138-4A5C-976F-8EAC2B608ADB}">
              <a16:predDERef xmlns:a16="http://schemas.microsoft.com/office/drawing/2014/main" pred="{052B971D-D52E-4E3A-970E-E1AC1C347B11}"/>
            </a:ext>
          </a:extLst>
        </xdr:cNvPr>
        <xdr:cNvSpPr/>
      </xdr:nvSpPr>
      <xdr:spPr>
        <a:xfrm>
          <a:off x="0" y="0"/>
          <a:ext cx="10334625" cy="1466850"/>
        </a:xfrm>
        <a:prstGeom prst="rect">
          <a:avLst/>
        </a:prstGeom>
        <a:solidFill>
          <a:schemeClr val="bg1"/>
        </a:solidFill>
        <a:ln>
          <a:solidFill>
            <a:schemeClr val="tx1">
              <a:lumMod val="50000"/>
              <a:lumOff val="50000"/>
            </a:schemeClr>
          </a:solidFill>
        </a:ln>
      </xdr:spPr>
      <xdr:style>
        <a:lnRef idx="0">
          <a:schemeClr val="accent2"/>
        </a:lnRef>
        <a:fillRef idx="3">
          <a:schemeClr val="accent2"/>
        </a:fillRef>
        <a:effectRef idx="3">
          <a:schemeClr val="accent2"/>
        </a:effectRef>
        <a:fontRef idx="minor">
          <a:schemeClr val="lt1"/>
        </a:fontRef>
      </xdr:style>
      <xdr:txBody>
        <a:bodyPr spcFirstLastPara="0" wrap="square" lIns="91440" tIns="45720" rIns="91440" bIns="45720" rtlCol="0" anchor="t">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ctr"/>
          <a:endParaRPr lang="en-US" sz="2000" b="1" i="0" u="none" strike="noStrike">
            <a:solidFill>
              <a:srgbClr val="000000"/>
            </a:solidFill>
            <a:latin typeface="Arial" panose="020B0604020202020204" pitchFamily="34" charset="0"/>
            <a:cs typeface="Arial" panose="020B0604020202020204" pitchFamily="34" charset="0"/>
          </a:endParaRPr>
        </a:p>
        <a:p>
          <a:pPr marL="0" indent="0" algn="ctr"/>
          <a:r>
            <a:rPr lang="en-US" sz="2000" b="1" i="0" u="none" strike="noStrike">
              <a:solidFill>
                <a:srgbClr val="000000"/>
              </a:solidFill>
              <a:latin typeface="Arial" panose="020B0604020202020204" pitchFamily="34" charset="0"/>
              <a:cs typeface="Arial" panose="020B0604020202020204" pitchFamily="34" charset="0"/>
            </a:rPr>
            <a:t>PLAN ANUAL OPERATIVO 2024</a:t>
          </a:r>
        </a:p>
        <a:p>
          <a:pPr marL="0" indent="0" algn="ctr"/>
          <a:r>
            <a:rPr lang="en-US" sz="2000" b="1" i="0" u="none" strike="noStrike">
              <a:solidFill>
                <a:srgbClr val="000000"/>
              </a:solidFill>
              <a:latin typeface="Arial" panose="020B0604020202020204" pitchFamily="34" charset="0"/>
              <a:cs typeface="Arial" panose="020B0604020202020204" pitchFamily="34" charset="0"/>
            </a:rPr>
            <a:t>BENEMÉRITO CUERPO DE BOMBEROS DE COSTA RICA</a:t>
          </a:r>
        </a:p>
      </xdr:txBody>
    </xdr:sp>
    <xdr:clientData/>
  </xdr:twoCellAnchor>
  <xdr:twoCellAnchor editAs="oneCell">
    <xdr:from>
      <xdr:col>0</xdr:col>
      <xdr:colOff>0</xdr:colOff>
      <xdr:row>0</xdr:row>
      <xdr:rowOff>0</xdr:rowOff>
    </xdr:from>
    <xdr:to>
      <xdr:col>3</xdr:col>
      <xdr:colOff>57150</xdr:colOff>
      <xdr:row>3</xdr:row>
      <xdr:rowOff>180975</xdr:rowOff>
    </xdr:to>
    <xdr:pic>
      <xdr:nvPicPr>
        <xdr:cNvPr id="4" name="Imagen 3">
          <a:extLst>
            <a:ext uri="{FF2B5EF4-FFF2-40B4-BE49-F238E27FC236}">
              <a16:creationId xmlns:a16="http://schemas.microsoft.com/office/drawing/2014/main" id="{00000000-0008-0000-0800-000004000000}"/>
            </a:ext>
            <a:ext uri="{147F2762-F138-4A5C-976F-8EAC2B608ADB}">
              <a16:predDERef xmlns:a16="http://schemas.microsoft.com/office/drawing/2014/main" pred="{42ED47AB-7D44-4CA2-A035-90FE80AFE92F}"/>
            </a:ext>
          </a:extLst>
        </xdr:cNvPr>
        <xdr:cNvPicPr>
          <a:picLocks noChangeAspect="1"/>
        </xdr:cNvPicPr>
      </xdr:nvPicPr>
      <xdr:blipFill>
        <a:blip xmlns:r="http://schemas.openxmlformats.org/officeDocument/2006/relationships" r:embed="rId8"/>
        <a:stretch>
          <a:fillRect/>
        </a:stretch>
      </xdr:blipFill>
      <xdr:spPr>
        <a:xfrm>
          <a:off x="0" y="0"/>
          <a:ext cx="1885950" cy="752475"/>
        </a:xfrm>
        <a:prstGeom prst="rect">
          <a:avLst/>
        </a:prstGeom>
      </xdr:spPr>
    </xdr:pic>
    <xdr:clientData/>
  </xdr:twoCellAnchor>
  <xdr:twoCellAnchor editAs="oneCell">
    <xdr:from>
      <xdr:col>13</xdr:col>
      <xdr:colOff>295275</xdr:colOff>
      <xdr:row>3</xdr:row>
      <xdr:rowOff>171450</xdr:rowOff>
    </xdr:from>
    <xdr:to>
      <xdr:col>17</xdr:col>
      <xdr:colOff>9525</xdr:colOff>
      <xdr:row>8</xdr:row>
      <xdr:rowOff>95250</xdr:rowOff>
    </xdr:to>
    <xdr:pic>
      <xdr:nvPicPr>
        <xdr:cNvPr id="5" name="Imagen 4">
          <a:extLst>
            <a:ext uri="{FF2B5EF4-FFF2-40B4-BE49-F238E27FC236}">
              <a16:creationId xmlns:a16="http://schemas.microsoft.com/office/drawing/2014/main" id="{00000000-0008-0000-0800-000005000000}"/>
            </a:ext>
            <a:ext uri="{147F2762-F138-4A5C-976F-8EAC2B608ADB}">
              <a16:predDERef xmlns:a16="http://schemas.microsoft.com/office/drawing/2014/main" pred="{88C6041A-B91F-4AF7-9488-1878C2061EDE}"/>
            </a:ext>
          </a:extLst>
        </xdr:cNvPr>
        <xdr:cNvPicPr>
          <a:picLocks noChangeAspect="1"/>
        </xdr:cNvPicPr>
      </xdr:nvPicPr>
      <xdr:blipFill>
        <a:blip xmlns:r="http://schemas.openxmlformats.org/officeDocument/2006/relationships" r:embed="rId9"/>
        <a:stretch>
          <a:fillRect/>
        </a:stretch>
      </xdr:blipFill>
      <xdr:spPr>
        <a:xfrm>
          <a:off x="8220075" y="742950"/>
          <a:ext cx="2152650" cy="876300"/>
        </a:xfrm>
        <a:prstGeom prst="rect">
          <a:avLst/>
        </a:prstGeom>
      </xdr:spPr>
    </xdr:pic>
    <xdr:clientData/>
  </xdr:twoCellAnchor>
  <xdr:twoCellAnchor>
    <xdr:from>
      <xdr:col>2</xdr:col>
      <xdr:colOff>38100</xdr:colOff>
      <xdr:row>11</xdr:row>
      <xdr:rowOff>161925</xdr:rowOff>
    </xdr:from>
    <xdr:to>
      <xdr:col>15</xdr:col>
      <xdr:colOff>552450</xdr:colOff>
      <xdr:row>35</xdr:row>
      <xdr:rowOff>180975</xdr:rowOff>
    </xdr:to>
    <xdr:graphicFrame macro="">
      <xdr:nvGraphicFramePr>
        <xdr:cNvPr id="6" name="Diagrama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3:U45"/>
  <sheetViews>
    <sheetView workbookViewId="0">
      <selection activeCell="T22" sqref="T22"/>
    </sheetView>
  </sheetViews>
  <sheetFormatPr defaultColWidth="9.140625" defaultRowHeight="15"/>
  <cols>
    <col min="1" max="16384" width="9.140625" style="2"/>
  </cols>
  <sheetData>
    <row r="13" spans="1:17" ht="24.75" customHeight="1">
      <c r="A13" s="466" t="s">
        <v>0</v>
      </c>
      <c r="B13" s="466"/>
      <c r="C13" s="466"/>
      <c r="D13" s="466"/>
      <c r="E13" s="466"/>
      <c r="F13" s="466"/>
      <c r="G13" s="466"/>
      <c r="H13" s="466"/>
      <c r="I13" s="466"/>
      <c r="J13" s="466"/>
      <c r="K13" s="466"/>
      <c r="L13" s="466"/>
      <c r="M13" s="466"/>
      <c r="N13" s="466"/>
      <c r="O13" s="466"/>
      <c r="P13" s="466"/>
      <c r="Q13" s="466"/>
    </row>
    <row r="23" spans="21:21" ht="15.75">
      <c r="U23" s="125"/>
    </row>
    <row r="44" spans="1:1">
      <c r="A44" s="254"/>
    </row>
    <row r="45" spans="1:1">
      <c r="A45" s="254"/>
    </row>
  </sheetData>
  <mergeCells count="1">
    <mergeCell ref="A13:Q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B159-08C5-4E36-9D44-412E297241EE}">
  <sheetPr>
    <tabColor theme="3" tint="-0.249977111117893"/>
  </sheetPr>
  <dimension ref="A10:Q11"/>
  <sheetViews>
    <sheetView workbookViewId="0">
      <selection activeCell="U30" sqref="U30:U32"/>
    </sheetView>
  </sheetViews>
  <sheetFormatPr defaultColWidth="9.140625" defaultRowHeight="15"/>
  <cols>
    <col min="1" max="16384" width="9.140625" style="1"/>
  </cols>
  <sheetData>
    <row r="10" spans="1:17" ht="15.75">
      <c r="A10" s="492"/>
      <c r="B10" s="493"/>
      <c r="C10" s="493"/>
      <c r="D10" s="493"/>
      <c r="E10" s="493"/>
      <c r="F10" s="493"/>
      <c r="G10" s="493"/>
      <c r="H10" s="493"/>
      <c r="I10" s="493"/>
      <c r="J10" s="493"/>
      <c r="K10" s="493"/>
      <c r="L10" s="493"/>
      <c r="M10" s="493"/>
      <c r="N10" s="493"/>
      <c r="O10" s="493"/>
      <c r="P10" s="493"/>
      <c r="Q10" s="494"/>
    </row>
    <row r="11" spans="1:17" ht="35.25" customHeight="1">
      <c r="A11" s="495" t="s">
        <v>53</v>
      </c>
      <c r="B11" s="496"/>
      <c r="C11" s="496"/>
      <c r="D11" s="496"/>
      <c r="E11" s="496"/>
      <c r="F11" s="496"/>
      <c r="G11" s="496"/>
      <c r="H11" s="496"/>
      <c r="I11" s="496"/>
      <c r="J11" s="496"/>
      <c r="K11" s="496"/>
      <c r="L11" s="496"/>
      <c r="M11" s="496"/>
      <c r="N11" s="496"/>
      <c r="O11" s="496"/>
      <c r="P11" s="496"/>
      <c r="Q11" s="497"/>
    </row>
  </sheetData>
  <mergeCells count="2">
    <mergeCell ref="A10:Q10"/>
    <mergeCell ref="A11:Q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9485-C337-40F4-A470-9A6BF5A05EC5}">
  <sheetPr>
    <tabColor theme="3" tint="-0.249977111117893"/>
  </sheetPr>
  <dimension ref="A10:Q11"/>
  <sheetViews>
    <sheetView workbookViewId="0">
      <selection activeCell="Q24" sqref="Q24"/>
    </sheetView>
  </sheetViews>
  <sheetFormatPr defaultColWidth="9.140625" defaultRowHeight="15"/>
  <cols>
    <col min="1" max="16384" width="9.140625" style="1"/>
  </cols>
  <sheetData>
    <row r="10" spans="1:17" ht="15.75">
      <c r="A10" s="492"/>
      <c r="B10" s="493"/>
      <c r="C10" s="493"/>
      <c r="D10" s="493"/>
      <c r="E10" s="493"/>
      <c r="F10" s="493"/>
      <c r="G10" s="493"/>
      <c r="H10" s="493"/>
      <c r="I10" s="493"/>
      <c r="J10" s="493"/>
      <c r="K10" s="493"/>
      <c r="L10" s="493"/>
      <c r="M10" s="493"/>
      <c r="N10" s="493"/>
      <c r="O10" s="493"/>
      <c r="P10" s="493"/>
      <c r="Q10" s="494"/>
    </row>
    <row r="11" spans="1:17" ht="36.75" customHeight="1">
      <c r="A11" s="495" t="s">
        <v>54</v>
      </c>
      <c r="B11" s="496"/>
      <c r="C11" s="496"/>
      <c r="D11" s="496"/>
      <c r="E11" s="496"/>
      <c r="F11" s="496"/>
      <c r="G11" s="496"/>
      <c r="H11" s="496"/>
      <c r="I11" s="496"/>
      <c r="J11" s="496"/>
      <c r="K11" s="496"/>
      <c r="L11" s="496"/>
      <c r="M11" s="496"/>
      <c r="N11" s="496"/>
      <c r="O11" s="496"/>
      <c r="P11" s="496"/>
      <c r="Q11" s="497"/>
    </row>
  </sheetData>
  <mergeCells count="2">
    <mergeCell ref="A10:Q10"/>
    <mergeCell ref="A11:Q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FC44F-FC6D-49B0-9773-69FFA09A2D1E}">
  <sheetPr>
    <tabColor theme="7"/>
  </sheetPr>
  <dimension ref="A1:Q73"/>
  <sheetViews>
    <sheetView workbookViewId="0">
      <selection activeCell="T14" sqref="T14"/>
    </sheetView>
  </sheetViews>
  <sheetFormatPr defaultColWidth="9.140625" defaultRowHeight="15"/>
  <cols>
    <col min="1" max="1" width="34.140625" style="1" customWidth="1"/>
    <col min="2" max="2" width="28.28515625" style="1" customWidth="1"/>
    <col min="3" max="3" width="22.140625" style="1" customWidth="1"/>
    <col min="4" max="4" width="81.42578125" style="1" customWidth="1"/>
    <col min="5" max="5" width="18.42578125" style="1" customWidth="1"/>
    <col min="6" max="6" width="23.42578125" style="1" bestFit="1" customWidth="1"/>
    <col min="7" max="7" width="9.140625" style="1" bestFit="1" customWidth="1"/>
    <col min="8" max="8" width="75.85546875" style="1" customWidth="1"/>
    <col min="9" max="9" width="25.85546875" style="71" bestFit="1" customWidth="1"/>
    <col min="10" max="10" width="17.28515625" style="1" customWidth="1"/>
    <col min="11" max="11" width="41.42578125" style="1" customWidth="1"/>
    <col min="12" max="12" width="22.5703125" style="1" customWidth="1"/>
    <col min="13" max="16" width="23.28515625" style="1" customWidth="1"/>
    <col min="17" max="17" width="40" style="1" customWidth="1"/>
    <col min="18" max="16384" width="9.140625" style="1"/>
  </cols>
  <sheetData>
    <row r="1" spans="1:17">
      <c r="A1" s="616" t="s">
        <v>55</v>
      </c>
      <c r="B1" s="617"/>
      <c r="C1" s="617"/>
      <c r="D1" s="617"/>
      <c r="E1" s="617"/>
      <c r="F1" s="617"/>
      <c r="G1" s="617"/>
      <c r="H1" s="617"/>
      <c r="I1" s="617"/>
      <c r="J1" s="617"/>
      <c r="K1" s="617"/>
      <c r="L1" s="617"/>
      <c r="M1" s="617"/>
      <c r="N1" s="617"/>
      <c r="O1" s="617"/>
      <c r="P1" s="617"/>
      <c r="Q1" s="618"/>
    </row>
    <row r="2" spans="1:17">
      <c r="A2" s="619"/>
      <c r="B2" s="620"/>
      <c r="C2" s="620"/>
      <c r="D2" s="620"/>
      <c r="E2" s="620"/>
      <c r="F2" s="620"/>
      <c r="G2" s="620"/>
      <c r="H2" s="620"/>
      <c r="I2" s="620"/>
      <c r="J2" s="620"/>
      <c r="K2" s="620"/>
      <c r="L2" s="620"/>
      <c r="M2" s="620"/>
      <c r="N2" s="620"/>
      <c r="O2" s="620"/>
      <c r="P2" s="620"/>
      <c r="Q2" s="621"/>
    </row>
    <row r="3" spans="1:17">
      <c r="A3" s="619"/>
      <c r="B3" s="620"/>
      <c r="C3" s="620"/>
      <c r="D3" s="620"/>
      <c r="E3" s="620"/>
      <c r="F3" s="620"/>
      <c r="G3" s="620"/>
      <c r="H3" s="620"/>
      <c r="I3" s="620"/>
      <c r="J3" s="620"/>
      <c r="K3" s="620"/>
      <c r="L3" s="620"/>
      <c r="M3" s="620"/>
      <c r="N3" s="620"/>
      <c r="O3" s="620"/>
      <c r="P3" s="620"/>
      <c r="Q3" s="621"/>
    </row>
    <row r="4" spans="1:17">
      <c r="A4" s="619"/>
      <c r="B4" s="620"/>
      <c r="C4" s="620"/>
      <c r="D4" s="620"/>
      <c r="E4" s="620"/>
      <c r="F4" s="620"/>
      <c r="G4" s="620"/>
      <c r="H4" s="620"/>
      <c r="I4" s="620"/>
      <c r="J4" s="620"/>
      <c r="K4" s="620"/>
      <c r="L4" s="620"/>
      <c r="M4" s="620"/>
      <c r="N4" s="620"/>
      <c r="O4" s="620"/>
      <c r="P4" s="620"/>
      <c r="Q4" s="621"/>
    </row>
    <row r="5" spans="1:17">
      <c r="A5" s="619"/>
      <c r="B5" s="620"/>
      <c r="C5" s="620"/>
      <c r="D5" s="620"/>
      <c r="E5" s="620"/>
      <c r="F5" s="620"/>
      <c r="G5" s="620"/>
      <c r="H5" s="620"/>
      <c r="I5" s="620"/>
      <c r="J5" s="620"/>
      <c r="K5" s="620"/>
      <c r="L5" s="620"/>
      <c r="M5" s="620"/>
      <c r="N5" s="620"/>
      <c r="O5" s="620"/>
      <c r="P5" s="620"/>
      <c r="Q5" s="621"/>
    </row>
    <row r="6" spans="1:17">
      <c r="A6" s="619"/>
      <c r="B6" s="620"/>
      <c r="C6" s="620"/>
      <c r="D6" s="620"/>
      <c r="E6" s="620"/>
      <c r="F6" s="620"/>
      <c r="G6" s="620"/>
      <c r="H6" s="620"/>
      <c r="I6" s="620"/>
      <c r="J6" s="620"/>
      <c r="K6" s="620"/>
      <c r="L6" s="620"/>
      <c r="M6" s="620"/>
      <c r="N6" s="620"/>
      <c r="O6" s="620"/>
      <c r="P6" s="620"/>
      <c r="Q6" s="621"/>
    </row>
    <row r="7" spans="1:17">
      <c r="A7" s="619"/>
      <c r="B7" s="620"/>
      <c r="C7" s="620"/>
      <c r="D7" s="620"/>
      <c r="E7" s="620"/>
      <c r="F7" s="620"/>
      <c r="G7" s="620"/>
      <c r="H7" s="620"/>
      <c r="I7" s="620"/>
      <c r="J7" s="620"/>
      <c r="K7" s="620"/>
      <c r="L7" s="620"/>
      <c r="M7" s="620"/>
      <c r="N7" s="620"/>
      <c r="O7" s="620"/>
      <c r="P7" s="620"/>
      <c r="Q7" s="621"/>
    </row>
    <row r="8" spans="1:17">
      <c r="A8" s="619"/>
      <c r="B8" s="620"/>
      <c r="C8" s="620"/>
      <c r="D8" s="620"/>
      <c r="E8" s="620"/>
      <c r="F8" s="620"/>
      <c r="G8" s="620"/>
      <c r="H8" s="620"/>
      <c r="I8" s="620"/>
      <c r="J8" s="620"/>
      <c r="K8" s="620"/>
      <c r="L8" s="620"/>
      <c r="M8" s="620"/>
      <c r="N8" s="620"/>
      <c r="O8" s="620"/>
      <c r="P8" s="620"/>
      <c r="Q8" s="621"/>
    </row>
    <row r="9" spans="1:17">
      <c r="A9" s="619"/>
      <c r="B9" s="620"/>
      <c r="C9" s="620"/>
      <c r="D9" s="620"/>
      <c r="E9" s="620"/>
      <c r="F9" s="620"/>
      <c r="G9" s="620"/>
      <c r="H9" s="620"/>
      <c r="I9" s="620"/>
      <c r="J9" s="620"/>
      <c r="K9" s="620"/>
      <c r="L9" s="620"/>
      <c r="M9" s="620"/>
      <c r="N9" s="620"/>
      <c r="O9" s="620"/>
      <c r="P9" s="620"/>
      <c r="Q9" s="621"/>
    </row>
    <row r="10" spans="1:17">
      <c r="A10" s="619"/>
      <c r="B10" s="620"/>
      <c r="C10" s="620"/>
      <c r="D10" s="620"/>
      <c r="E10" s="620"/>
      <c r="F10" s="620"/>
      <c r="G10" s="620"/>
      <c r="H10" s="620"/>
      <c r="I10" s="620"/>
      <c r="J10" s="620"/>
      <c r="K10" s="620"/>
      <c r="L10" s="620"/>
      <c r="M10" s="620"/>
      <c r="N10" s="620"/>
      <c r="O10" s="620"/>
      <c r="P10" s="620"/>
      <c r="Q10" s="621"/>
    </row>
    <row r="11" spans="1:17" ht="27" customHeight="1">
      <c r="A11" s="625" t="s">
        <v>56</v>
      </c>
      <c r="B11" s="625" t="s">
        <v>57</v>
      </c>
      <c r="C11" s="636" t="s">
        <v>58</v>
      </c>
      <c r="D11" s="627" t="s">
        <v>59</v>
      </c>
      <c r="E11" s="625" t="s">
        <v>60</v>
      </c>
      <c r="F11" s="629" t="s">
        <v>61</v>
      </c>
      <c r="G11" s="631" t="s">
        <v>62</v>
      </c>
      <c r="H11" s="629" t="s">
        <v>63</v>
      </c>
      <c r="I11" s="629" t="s">
        <v>64</v>
      </c>
      <c r="J11" s="633" t="s">
        <v>65</v>
      </c>
      <c r="K11" s="629" t="s">
        <v>66</v>
      </c>
      <c r="L11" s="629" t="s">
        <v>67</v>
      </c>
      <c r="M11" s="622" t="s">
        <v>68</v>
      </c>
      <c r="N11" s="623"/>
      <c r="O11" s="623"/>
      <c r="P11" s="624"/>
    </row>
    <row r="12" spans="1:17" ht="40.5" customHeight="1">
      <c r="A12" s="626"/>
      <c r="B12" s="626"/>
      <c r="C12" s="637"/>
      <c r="D12" s="628"/>
      <c r="E12" s="626"/>
      <c r="F12" s="630"/>
      <c r="G12" s="632"/>
      <c r="H12" s="630"/>
      <c r="I12" s="630"/>
      <c r="J12" s="634"/>
      <c r="K12" s="630"/>
      <c r="L12" s="635"/>
      <c r="M12" s="370" t="s">
        <v>69</v>
      </c>
      <c r="N12" s="371" t="s">
        <v>70</v>
      </c>
      <c r="O12" s="371" t="s">
        <v>71</v>
      </c>
      <c r="P12" s="372" t="s">
        <v>72</v>
      </c>
    </row>
    <row r="13" spans="1:17" ht="81.75" customHeight="1">
      <c r="A13" s="563" t="s">
        <v>73</v>
      </c>
      <c r="B13" s="553" t="s">
        <v>74</v>
      </c>
      <c r="C13" s="561" t="s">
        <v>75</v>
      </c>
      <c r="D13" s="652" t="s">
        <v>76</v>
      </c>
      <c r="E13" s="553" t="s">
        <v>77</v>
      </c>
      <c r="F13" s="520" t="s">
        <v>78</v>
      </c>
      <c r="G13" s="655">
        <v>0.03</v>
      </c>
      <c r="H13" s="358" t="s">
        <v>79</v>
      </c>
      <c r="I13" s="359" t="s">
        <v>78</v>
      </c>
      <c r="J13" s="360">
        <v>25</v>
      </c>
      <c r="K13" s="361" t="s">
        <v>80</v>
      </c>
      <c r="L13" s="498">
        <v>0</v>
      </c>
      <c r="M13" s="362" t="s">
        <v>81</v>
      </c>
      <c r="N13" s="362" t="s">
        <v>81</v>
      </c>
      <c r="O13" s="362" t="s">
        <v>81</v>
      </c>
      <c r="P13" s="363" t="s">
        <v>81</v>
      </c>
    </row>
    <row r="14" spans="1:17" ht="81.75" customHeight="1">
      <c r="A14" s="564"/>
      <c r="B14" s="531"/>
      <c r="C14" s="562"/>
      <c r="D14" s="653"/>
      <c r="E14" s="531"/>
      <c r="F14" s="521"/>
      <c r="G14" s="645"/>
      <c r="H14" s="103" t="s">
        <v>82</v>
      </c>
      <c r="I14" s="73" t="s">
        <v>78</v>
      </c>
      <c r="J14" s="147">
        <v>25</v>
      </c>
      <c r="K14" s="67" t="s">
        <v>83</v>
      </c>
      <c r="L14" s="499"/>
      <c r="M14" s="148" t="s">
        <v>81</v>
      </c>
      <c r="N14" s="148" t="s">
        <v>81</v>
      </c>
      <c r="O14" s="148" t="s">
        <v>81</v>
      </c>
      <c r="P14" s="364" t="s">
        <v>81</v>
      </c>
    </row>
    <row r="15" spans="1:17" ht="81.75" customHeight="1">
      <c r="A15" s="564"/>
      <c r="B15" s="531"/>
      <c r="C15" s="562"/>
      <c r="D15" s="653"/>
      <c r="E15" s="531"/>
      <c r="F15" s="521"/>
      <c r="G15" s="645"/>
      <c r="H15" s="104" t="s">
        <v>84</v>
      </c>
      <c r="I15" s="73" t="s">
        <v>78</v>
      </c>
      <c r="J15" s="147">
        <v>30</v>
      </c>
      <c r="K15" s="67" t="s">
        <v>85</v>
      </c>
      <c r="L15" s="499"/>
      <c r="M15" s="148" t="s">
        <v>86</v>
      </c>
      <c r="N15" s="148" t="s">
        <v>86</v>
      </c>
      <c r="O15" s="148" t="s">
        <v>86</v>
      </c>
      <c r="P15" s="364" t="s">
        <v>86</v>
      </c>
    </row>
    <row r="16" spans="1:17" ht="81.75" customHeight="1">
      <c r="A16" s="638"/>
      <c r="B16" s="534"/>
      <c r="C16" s="562"/>
      <c r="D16" s="654"/>
      <c r="E16" s="534"/>
      <c r="F16" s="644"/>
      <c r="G16" s="656"/>
      <c r="H16" s="104" t="s">
        <v>87</v>
      </c>
      <c r="I16" s="73" t="s">
        <v>78</v>
      </c>
      <c r="J16" s="147">
        <v>20</v>
      </c>
      <c r="K16" s="67" t="s">
        <v>88</v>
      </c>
      <c r="L16" s="500"/>
      <c r="M16" s="148">
        <v>0.05</v>
      </c>
      <c r="N16" s="148">
        <v>0.05</v>
      </c>
      <c r="O16" s="148">
        <v>0.05</v>
      </c>
      <c r="P16" s="364">
        <v>0.05</v>
      </c>
    </row>
    <row r="17" spans="1:16" ht="66" customHeight="1">
      <c r="A17" s="565" t="s">
        <v>73</v>
      </c>
      <c r="B17" s="530" t="s">
        <v>74</v>
      </c>
      <c r="C17" s="562"/>
      <c r="D17" s="528" t="s">
        <v>89</v>
      </c>
      <c r="E17" s="530" t="s">
        <v>90</v>
      </c>
      <c r="F17" s="547" t="s">
        <v>78</v>
      </c>
      <c r="G17" s="548">
        <v>0.02</v>
      </c>
      <c r="H17" s="104" t="s">
        <v>91</v>
      </c>
      <c r="I17" s="73" t="s">
        <v>78</v>
      </c>
      <c r="J17" s="73">
        <v>30</v>
      </c>
      <c r="K17" s="67" t="s">
        <v>92</v>
      </c>
      <c r="L17" s="501">
        <v>0</v>
      </c>
      <c r="M17" s="149">
        <v>7.4999999999999997E-2</v>
      </c>
      <c r="N17" s="149">
        <v>7.4999999999999997E-2</v>
      </c>
      <c r="O17" s="149">
        <v>7.4999999999999997E-2</v>
      </c>
      <c r="P17" s="365">
        <v>7.4999999999999997E-2</v>
      </c>
    </row>
    <row r="18" spans="1:16" ht="64.5" customHeight="1">
      <c r="A18" s="564"/>
      <c r="B18" s="531"/>
      <c r="C18" s="562"/>
      <c r="D18" s="651"/>
      <c r="E18" s="531"/>
      <c r="F18" s="521"/>
      <c r="G18" s="645"/>
      <c r="H18" s="105" t="s">
        <v>93</v>
      </c>
      <c r="I18" s="73" t="s">
        <v>78</v>
      </c>
      <c r="J18" s="73">
        <v>35</v>
      </c>
      <c r="K18" s="67" t="s">
        <v>94</v>
      </c>
      <c r="L18" s="499"/>
      <c r="M18" s="150">
        <v>8.7499999999999994E-2</v>
      </c>
      <c r="N18" s="68" t="s">
        <v>95</v>
      </c>
      <c r="O18" s="68" t="s">
        <v>95</v>
      </c>
      <c r="P18" s="366" t="s">
        <v>95</v>
      </c>
    </row>
    <row r="19" spans="1:16" ht="88.5" customHeight="1">
      <c r="A19" s="564"/>
      <c r="B19" s="531"/>
      <c r="C19" s="562"/>
      <c r="D19" s="651"/>
      <c r="E19" s="534"/>
      <c r="F19" s="644"/>
      <c r="G19" s="645"/>
      <c r="H19" s="106" t="s">
        <v>96</v>
      </c>
      <c r="I19" s="85" t="s">
        <v>78</v>
      </c>
      <c r="J19" s="85">
        <v>35</v>
      </c>
      <c r="K19" s="69" t="s">
        <v>85</v>
      </c>
      <c r="L19" s="500"/>
      <c r="M19" s="150">
        <v>8.7499999999999994E-2</v>
      </c>
      <c r="N19" s="150">
        <v>8.7499999999999994E-2</v>
      </c>
      <c r="O19" s="150">
        <v>8.7499999999999994E-2</v>
      </c>
      <c r="P19" s="367">
        <v>8.7499999999999994E-2</v>
      </c>
    </row>
    <row r="20" spans="1:16" ht="67.5" customHeight="1">
      <c r="A20" s="646" t="s">
        <v>73</v>
      </c>
      <c r="B20" s="647" t="s">
        <v>74</v>
      </c>
      <c r="C20" s="562"/>
      <c r="D20" s="648" t="s">
        <v>97</v>
      </c>
      <c r="E20" s="530" t="s">
        <v>98</v>
      </c>
      <c r="F20" s="547" t="s">
        <v>78</v>
      </c>
      <c r="G20" s="548">
        <v>0.02</v>
      </c>
      <c r="H20" s="103" t="s">
        <v>99</v>
      </c>
      <c r="I20" s="73" t="s">
        <v>78</v>
      </c>
      <c r="J20" s="73">
        <v>40</v>
      </c>
      <c r="K20" s="67" t="s">
        <v>100</v>
      </c>
      <c r="L20" s="501">
        <v>0</v>
      </c>
      <c r="M20" s="68">
        <v>0.1</v>
      </c>
      <c r="N20" s="68">
        <v>0.1</v>
      </c>
      <c r="O20" s="68">
        <v>0.1</v>
      </c>
      <c r="P20" s="366">
        <v>0.1</v>
      </c>
    </row>
    <row r="21" spans="1:16" ht="105.75" customHeight="1">
      <c r="A21" s="646"/>
      <c r="B21" s="647"/>
      <c r="C21" s="562"/>
      <c r="D21" s="649"/>
      <c r="E21" s="531"/>
      <c r="F21" s="521"/>
      <c r="G21" s="645"/>
      <c r="H21" s="103" t="s">
        <v>101</v>
      </c>
      <c r="I21" s="73" t="s">
        <v>102</v>
      </c>
      <c r="J21" s="73">
        <v>25</v>
      </c>
      <c r="K21" s="67" t="s">
        <v>103</v>
      </c>
      <c r="L21" s="499"/>
      <c r="M21" s="68">
        <v>0</v>
      </c>
      <c r="N21" s="68">
        <v>0</v>
      </c>
      <c r="O21" s="151">
        <v>0.125</v>
      </c>
      <c r="P21" s="368">
        <v>0.125</v>
      </c>
    </row>
    <row r="22" spans="1:16" ht="51" customHeight="1">
      <c r="A22" s="646"/>
      <c r="B22" s="647"/>
      <c r="C22" s="562"/>
      <c r="D22" s="649"/>
      <c r="E22" s="531"/>
      <c r="F22" s="521"/>
      <c r="G22" s="645"/>
      <c r="H22" s="103" t="s">
        <v>104</v>
      </c>
      <c r="I22" s="73" t="s">
        <v>105</v>
      </c>
      <c r="J22" s="73">
        <v>20</v>
      </c>
      <c r="K22" s="67" t="s">
        <v>106</v>
      </c>
      <c r="L22" s="499"/>
      <c r="M22" s="150">
        <v>6.7000000000000004E-2</v>
      </c>
      <c r="N22" s="68">
        <v>0</v>
      </c>
      <c r="O22" s="150">
        <v>6.7000000000000004E-2</v>
      </c>
      <c r="P22" s="369">
        <v>6.6000000000000003E-2</v>
      </c>
    </row>
    <row r="23" spans="1:16" ht="45" customHeight="1">
      <c r="A23" s="565"/>
      <c r="B23" s="530"/>
      <c r="C23" s="562"/>
      <c r="D23" s="650"/>
      <c r="E23" s="531"/>
      <c r="F23" s="521"/>
      <c r="G23" s="645"/>
      <c r="H23" s="106" t="s">
        <v>107</v>
      </c>
      <c r="I23" s="85" t="s">
        <v>78</v>
      </c>
      <c r="J23" s="85">
        <v>15</v>
      </c>
      <c r="K23" s="69" t="s">
        <v>108</v>
      </c>
      <c r="L23" s="502"/>
      <c r="M23" s="143">
        <v>3.7499999999999999E-2</v>
      </c>
      <c r="N23" s="143">
        <v>3.7499999999999999E-2</v>
      </c>
      <c r="O23" s="143">
        <v>3.7499999999999999E-2</v>
      </c>
      <c r="P23" s="380">
        <v>3.7499999999999999E-2</v>
      </c>
    </row>
    <row r="24" spans="1:16" ht="80.25" customHeight="1">
      <c r="A24" s="586" t="s">
        <v>73</v>
      </c>
      <c r="B24" s="641" t="s">
        <v>74</v>
      </c>
      <c r="C24" s="639" t="s">
        <v>109</v>
      </c>
      <c r="D24" s="550" t="s">
        <v>110</v>
      </c>
      <c r="E24" s="588" t="s">
        <v>111</v>
      </c>
      <c r="F24" s="657" t="s">
        <v>112</v>
      </c>
      <c r="G24" s="544">
        <v>0.03</v>
      </c>
      <c r="H24" s="373" t="s">
        <v>113</v>
      </c>
      <c r="I24" s="374" t="s">
        <v>78</v>
      </c>
      <c r="J24" s="375">
        <v>0.4</v>
      </c>
      <c r="K24" s="376" t="s">
        <v>114</v>
      </c>
      <c r="L24" s="516">
        <v>4140000</v>
      </c>
      <c r="M24" s="377">
        <v>0.1</v>
      </c>
      <c r="N24" s="377">
        <v>0.1</v>
      </c>
      <c r="O24" s="377">
        <v>0.1</v>
      </c>
      <c r="P24" s="378">
        <v>0.1</v>
      </c>
    </row>
    <row r="25" spans="1:16" ht="60" customHeight="1">
      <c r="A25" s="587"/>
      <c r="B25" s="642"/>
      <c r="C25" s="640"/>
      <c r="D25" s="551"/>
      <c r="E25" s="568"/>
      <c r="F25" s="658"/>
      <c r="G25" s="545"/>
      <c r="H25" s="181" t="s">
        <v>115</v>
      </c>
      <c r="I25" s="155" t="s">
        <v>78</v>
      </c>
      <c r="J25" s="156">
        <v>0.4</v>
      </c>
      <c r="K25" s="185" t="s">
        <v>116</v>
      </c>
      <c r="L25" s="517"/>
      <c r="M25" s="154">
        <v>0.1</v>
      </c>
      <c r="N25" s="154">
        <v>0.1</v>
      </c>
      <c r="O25" s="154">
        <v>0.1</v>
      </c>
      <c r="P25" s="379">
        <v>0.1</v>
      </c>
    </row>
    <row r="26" spans="1:16" ht="78.75" customHeight="1">
      <c r="A26" s="643"/>
      <c r="B26" s="642"/>
      <c r="C26" s="640"/>
      <c r="D26" s="552"/>
      <c r="E26" s="603"/>
      <c r="F26" s="511"/>
      <c r="G26" s="546"/>
      <c r="H26" s="184" t="s">
        <v>117</v>
      </c>
      <c r="I26" s="345" t="s">
        <v>118</v>
      </c>
      <c r="J26" s="388">
        <v>0.2</v>
      </c>
      <c r="K26" s="389" t="s">
        <v>119</v>
      </c>
      <c r="L26" s="518"/>
      <c r="M26" s="158">
        <v>0.05</v>
      </c>
      <c r="N26" s="158">
        <v>0.05</v>
      </c>
      <c r="O26" s="158">
        <v>0.05</v>
      </c>
      <c r="P26" s="390">
        <v>0.05</v>
      </c>
    </row>
    <row r="27" spans="1:16" ht="55.5" customHeight="1">
      <c r="A27" s="586" t="s">
        <v>73</v>
      </c>
      <c r="B27" s="667" t="s">
        <v>74</v>
      </c>
      <c r="C27" s="675" t="s">
        <v>120</v>
      </c>
      <c r="D27" s="550" t="s">
        <v>121</v>
      </c>
      <c r="E27" s="671" t="s">
        <v>122</v>
      </c>
      <c r="F27" s="673" t="s">
        <v>112</v>
      </c>
      <c r="G27" s="661">
        <v>0.02</v>
      </c>
      <c r="H27" s="381" t="s">
        <v>123</v>
      </c>
      <c r="I27" s="334" t="s">
        <v>124</v>
      </c>
      <c r="J27" s="382">
        <v>0.4</v>
      </c>
      <c r="K27" s="383" t="s">
        <v>125</v>
      </c>
      <c r="L27" s="513">
        <v>0</v>
      </c>
      <c r="M27" s="384">
        <v>0.1</v>
      </c>
      <c r="N27" s="384">
        <v>0.1</v>
      </c>
      <c r="O27" s="384">
        <v>0.2</v>
      </c>
      <c r="P27" s="385">
        <v>0</v>
      </c>
    </row>
    <row r="28" spans="1:16" ht="55.5" customHeight="1">
      <c r="A28" s="587"/>
      <c r="B28" s="668"/>
      <c r="C28" s="676"/>
      <c r="D28" s="670"/>
      <c r="E28" s="672"/>
      <c r="F28" s="674"/>
      <c r="G28" s="662"/>
      <c r="H28" s="107" t="s">
        <v>126</v>
      </c>
      <c r="I28" s="87" t="s">
        <v>118</v>
      </c>
      <c r="J28" s="246">
        <v>0.4</v>
      </c>
      <c r="K28" s="77" t="s">
        <v>127</v>
      </c>
      <c r="L28" s="514"/>
      <c r="M28" s="80">
        <f>J28/4</f>
        <v>0.1</v>
      </c>
      <c r="N28" s="80">
        <f t="shared" ref="N28:N31" si="0">M28</f>
        <v>0.1</v>
      </c>
      <c r="O28" s="80">
        <f t="shared" ref="O28:O31" si="1">M28</f>
        <v>0.1</v>
      </c>
      <c r="P28" s="386">
        <f t="shared" ref="P28:P31" si="2">M28</f>
        <v>0.1</v>
      </c>
    </row>
    <row r="29" spans="1:16" ht="55.5" customHeight="1">
      <c r="A29" s="587"/>
      <c r="B29" s="668"/>
      <c r="C29" s="676"/>
      <c r="D29" s="670"/>
      <c r="E29" s="672"/>
      <c r="F29" s="674"/>
      <c r="G29" s="662"/>
      <c r="H29" s="72" t="s">
        <v>128</v>
      </c>
      <c r="I29" s="88" t="s">
        <v>129</v>
      </c>
      <c r="J29" s="247">
        <v>0.2</v>
      </c>
      <c r="K29" s="78" t="s">
        <v>130</v>
      </c>
      <c r="L29" s="515"/>
      <c r="M29" s="80">
        <v>0</v>
      </c>
      <c r="N29" s="80">
        <v>0</v>
      </c>
      <c r="O29" s="80">
        <v>0.2</v>
      </c>
      <c r="P29" s="386">
        <v>0</v>
      </c>
    </row>
    <row r="30" spans="1:16" ht="107.25">
      <c r="A30" s="587" t="s">
        <v>73</v>
      </c>
      <c r="B30" s="668" t="s">
        <v>74</v>
      </c>
      <c r="C30" s="605"/>
      <c r="D30" s="663" t="s">
        <v>131</v>
      </c>
      <c r="E30" s="664" t="s">
        <v>132</v>
      </c>
      <c r="F30" s="664" t="s">
        <v>112</v>
      </c>
      <c r="G30" s="665">
        <v>0.01</v>
      </c>
      <c r="H30" s="142" t="s">
        <v>133</v>
      </c>
      <c r="I30" s="86" t="s">
        <v>134</v>
      </c>
      <c r="J30" s="74">
        <v>0.7</v>
      </c>
      <c r="K30" s="79" t="s">
        <v>135</v>
      </c>
      <c r="L30" s="511">
        <v>0</v>
      </c>
      <c r="M30" s="80">
        <f>J30/4</f>
        <v>0.17499999999999999</v>
      </c>
      <c r="N30" s="80">
        <f t="shared" si="0"/>
        <v>0.17499999999999999</v>
      </c>
      <c r="O30" s="80">
        <f t="shared" si="1"/>
        <v>0.17499999999999999</v>
      </c>
      <c r="P30" s="386">
        <f t="shared" si="2"/>
        <v>0.17499999999999999</v>
      </c>
    </row>
    <row r="31" spans="1:16" ht="75" customHeight="1">
      <c r="A31" s="587"/>
      <c r="B31" s="668"/>
      <c r="C31" s="605"/>
      <c r="D31" s="576"/>
      <c r="E31" s="568"/>
      <c r="F31" s="568"/>
      <c r="G31" s="607"/>
      <c r="H31" s="72" t="s">
        <v>136</v>
      </c>
      <c r="I31" s="89" t="s">
        <v>134</v>
      </c>
      <c r="J31" s="74">
        <v>0.3</v>
      </c>
      <c r="K31" s="79" t="s">
        <v>137</v>
      </c>
      <c r="L31" s="515"/>
      <c r="M31" s="80">
        <f>J31/4</f>
        <v>7.4999999999999997E-2</v>
      </c>
      <c r="N31" s="80">
        <f t="shared" si="0"/>
        <v>7.4999999999999997E-2</v>
      </c>
      <c r="O31" s="80">
        <f t="shared" si="1"/>
        <v>7.4999999999999997E-2</v>
      </c>
      <c r="P31" s="386">
        <f t="shared" si="2"/>
        <v>7.4999999999999997E-2</v>
      </c>
    </row>
    <row r="32" spans="1:16" ht="55.5" customHeight="1">
      <c r="A32" s="587" t="s">
        <v>73</v>
      </c>
      <c r="B32" s="668" t="s">
        <v>74</v>
      </c>
      <c r="C32" s="605"/>
      <c r="D32" s="582" t="s">
        <v>138</v>
      </c>
      <c r="E32" s="568" t="s">
        <v>139</v>
      </c>
      <c r="F32" s="568" t="s">
        <v>112</v>
      </c>
      <c r="G32" s="607">
        <v>0.02</v>
      </c>
      <c r="H32" s="72" t="s">
        <v>140</v>
      </c>
      <c r="I32" s="86" t="s">
        <v>112</v>
      </c>
      <c r="J32" s="75">
        <v>0.4</v>
      </c>
      <c r="K32" s="79" t="s">
        <v>141</v>
      </c>
      <c r="L32" s="511">
        <v>0</v>
      </c>
      <c r="M32" s="81">
        <f>J32/4</f>
        <v>0.1</v>
      </c>
      <c r="N32" s="81">
        <f>M32</f>
        <v>0.1</v>
      </c>
      <c r="O32" s="81">
        <f>M32</f>
        <v>0.1</v>
      </c>
      <c r="P32" s="387">
        <f>M32</f>
        <v>0.1</v>
      </c>
    </row>
    <row r="33" spans="1:16" ht="55.5" customHeight="1">
      <c r="A33" s="587"/>
      <c r="B33" s="668"/>
      <c r="C33" s="605"/>
      <c r="D33" s="576"/>
      <c r="E33" s="568"/>
      <c r="F33" s="568"/>
      <c r="G33" s="607"/>
      <c r="H33" s="72" t="s">
        <v>142</v>
      </c>
      <c r="I33" s="90" t="s">
        <v>118</v>
      </c>
      <c r="J33" s="76">
        <v>0.4</v>
      </c>
      <c r="K33" s="79" t="s">
        <v>143</v>
      </c>
      <c r="L33" s="514"/>
      <c r="M33" s="81">
        <f>J33/4</f>
        <v>0.1</v>
      </c>
      <c r="N33" s="81">
        <f>M33</f>
        <v>0.1</v>
      </c>
      <c r="O33" s="81">
        <f>M33</f>
        <v>0.1</v>
      </c>
      <c r="P33" s="387">
        <f>M33</f>
        <v>0.1</v>
      </c>
    </row>
    <row r="34" spans="1:16" ht="55.5" customHeight="1">
      <c r="A34" s="643"/>
      <c r="B34" s="669"/>
      <c r="C34" s="606"/>
      <c r="D34" s="666"/>
      <c r="E34" s="603"/>
      <c r="F34" s="603"/>
      <c r="G34" s="608"/>
      <c r="H34" s="396" t="s">
        <v>144</v>
      </c>
      <c r="I34" s="89" t="s">
        <v>112</v>
      </c>
      <c r="J34" s="397">
        <v>0.2</v>
      </c>
      <c r="K34" s="398" t="s">
        <v>145</v>
      </c>
      <c r="L34" s="512"/>
      <c r="M34" s="399">
        <f>J34/4</f>
        <v>0.05</v>
      </c>
      <c r="N34" s="399">
        <f>M34</f>
        <v>0.05</v>
      </c>
      <c r="O34" s="399">
        <f>M34</f>
        <v>0.05</v>
      </c>
      <c r="P34" s="400">
        <f>M34</f>
        <v>0.05</v>
      </c>
    </row>
    <row r="35" spans="1:16" ht="52.5" customHeight="1">
      <c r="A35" s="586" t="s">
        <v>73</v>
      </c>
      <c r="B35" s="588" t="s">
        <v>74</v>
      </c>
      <c r="C35" s="604" t="s">
        <v>146</v>
      </c>
      <c r="D35" s="550" t="s">
        <v>147</v>
      </c>
      <c r="E35" s="588" t="s">
        <v>148</v>
      </c>
      <c r="F35" s="612" t="s">
        <v>149</v>
      </c>
      <c r="G35" s="614">
        <v>0.01</v>
      </c>
      <c r="H35" s="391" t="s">
        <v>150</v>
      </c>
      <c r="I35" s="392" t="s">
        <v>149</v>
      </c>
      <c r="J35" s="393">
        <v>0.6</v>
      </c>
      <c r="K35" s="361" t="s">
        <v>151</v>
      </c>
      <c r="L35" s="507">
        <v>1170000</v>
      </c>
      <c r="M35" s="394">
        <v>0.15</v>
      </c>
      <c r="N35" s="393">
        <v>0.15</v>
      </c>
      <c r="O35" s="393">
        <v>0.15</v>
      </c>
      <c r="P35" s="395">
        <v>0.15</v>
      </c>
    </row>
    <row r="36" spans="1:16" ht="61.5" customHeight="1">
      <c r="A36" s="587"/>
      <c r="B36" s="568"/>
      <c r="C36" s="605"/>
      <c r="D36" s="590"/>
      <c r="E36" s="568"/>
      <c r="F36" s="613"/>
      <c r="G36" s="615"/>
      <c r="H36" s="108" t="s">
        <v>152</v>
      </c>
      <c r="I36" s="159" t="s">
        <v>149</v>
      </c>
      <c r="J36" s="68">
        <v>0.2</v>
      </c>
      <c r="K36" s="67" t="s">
        <v>153</v>
      </c>
      <c r="L36" s="510"/>
      <c r="M36" s="160">
        <v>0.05</v>
      </c>
      <c r="N36" s="68">
        <v>0.05</v>
      </c>
      <c r="O36" s="68">
        <v>0.05</v>
      </c>
      <c r="P36" s="366">
        <v>0.05</v>
      </c>
    </row>
    <row r="37" spans="1:16" ht="74.25" customHeight="1">
      <c r="A37" s="587"/>
      <c r="B37" s="568"/>
      <c r="C37" s="605"/>
      <c r="D37" s="590"/>
      <c r="E37" s="568"/>
      <c r="F37" s="613"/>
      <c r="G37" s="615"/>
      <c r="H37" s="108" t="s">
        <v>154</v>
      </c>
      <c r="I37" s="159" t="s">
        <v>149</v>
      </c>
      <c r="J37" s="68">
        <v>0.1</v>
      </c>
      <c r="K37" s="67" t="s">
        <v>155</v>
      </c>
      <c r="L37" s="510"/>
      <c r="M37" s="161">
        <v>2.5000000000000001E-2</v>
      </c>
      <c r="N37" s="151">
        <v>2.5000000000000001E-2</v>
      </c>
      <c r="O37" s="151">
        <v>2.5000000000000001E-2</v>
      </c>
      <c r="P37" s="368">
        <v>2.5000000000000001E-2</v>
      </c>
    </row>
    <row r="38" spans="1:16" ht="59.25" customHeight="1">
      <c r="A38" s="587"/>
      <c r="B38" s="568"/>
      <c r="C38" s="605"/>
      <c r="D38" s="590"/>
      <c r="E38" s="568"/>
      <c r="F38" s="613"/>
      <c r="G38" s="615"/>
      <c r="H38" s="108" t="s">
        <v>156</v>
      </c>
      <c r="I38" s="159" t="s">
        <v>149</v>
      </c>
      <c r="J38" s="68">
        <v>0.05</v>
      </c>
      <c r="K38" s="67" t="s">
        <v>157</v>
      </c>
      <c r="L38" s="510"/>
      <c r="M38" s="162">
        <v>1.2500000000000001E-2</v>
      </c>
      <c r="N38" s="150">
        <v>1.2500000000000001E-2</v>
      </c>
      <c r="O38" s="150">
        <v>1.2500000000000001E-2</v>
      </c>
      <c r="P38" s="367">
        <v>1.2500000000000001E-2</v>
      </c>
    </row>
    <row r="39" spans="1:16" ht="45.75">
      <c r="A39" s="643"/>
      <c r="B39" s="603"/>
      <c r="C39" s="606"/>
      <c r="D39" s="659"/>
      <c r="E39" s="603"/>
      <c r="F39" s="613"/>
      <c r="G39" s="615"/>
      <c r="H39" s="284" t="s">
        <v>158</v>
      </c>
      <c r="I39" s="163" t="s">
        <v>149</v>
      </c>
      <c r="J39" s="153">
        <v>0.05</v>
      </c>
      <c r="K39" s="69" t="s">
        <v>159</v>
      </c>
      <c r="L39" s="519"/>
      <c r="M39" s="154">
        <v>1.2500000000000001E-2</v>
      </c>
      <c r="N39" s="143">
        <v>1.2500000000000001E-2</v>
      </c>
      <c r="O39" s="143">
        <v>1.2500000000000001E-2</v>
      </c>
      <c r="P39" s="380">
        <v>1.2500000000000001E-2</v>
      </c>
    </row>
    <row r="40" spans="1:16" ht="126" customHeight="1">
      <c r="A40" s="569" t="s">
        <v>73</v>
      </c>
      <c r="B40" s="571" t="s">
        <v>74</v>
      </c>
      <c r="C40" s="561" t="s">
        <v>160</v>
      </c>
      <c r="D40" s="652" t="s">
        <v>161</v>
      </c>
      <c r="E40" s="571" t="s">
        <v>162</v>
      </c>
      <c r="F40" s="660" t="s">
        <v>163</v>
      </c>
      <c r="G40" s="554">
        <v>0.02</v>
      </c>
      <c r="H40" s="401" t="s">
        <v>164</v>
      </c>
      <c r="I40" s="402" t="s">
        <v>165</v>
      </c>
      <c r="J40" s="403">
        <v>0.5</v>
      </c>
      <c r="K40" s="404" t="s">
        <v>166</v>
      </c>
      <c r="L40" s="520">
        <v>0</v>
      </c>
      <c r="M40" s="403">
        <v>0</v>
      </c>
      <c r="N40" s="403">
        <v>0</v>
      </c>
      <c r="O40" s="403">
        <v>0.5</v>
      </c>
      <c r="P40" s="405">
        <v>0</v>
      </c>
    </row>
    <row r="41" spans="1:16" ht="126" customHeight="1">
      <c r="A41" s="570"/>
      <c r="B41" s="557"/>
      <c r="C41" s="562"/>
      <c r="D41" s="537"/>
      <c r="E41" s="557"/>
      <c r="F41" s="559"/>
      <c r="G41" s="555"/>
      <c r="H41" s="406" t="s">
        <v>167</v>
      </c>
      <c r="I41" s="165" t="s">
        <v>168</v>
      </c>
      <c r="J41" s="167">
        <v>0.5</v>
      </c>
      <c r="K41" s="169" t="s">
        <v>162</v>
      </c>
      <c r="L41" s="504"/>
      <c r="M41" s="167">
        <v>0</v>
      </c>
      <c r="N41" s="167">
        <v>0</v>
      </c>
      <c r="O41" s="167">
        <v>0</v>
      </c>
      <c r="P41" s="407">
        <v>0.5</v>
      </c>
    </row>
    <row r="42" spans="1:16" ht="88.5" customHeight="1">
      <c r="A42" s="572" t="s">
        <v>73</v>
      </c>
      <c r="B42" s="556" t="s">
        <v>74</v>
      </c>
      <c r="C42" s="562"/>
      <c r="D42" s="535" t="s">
        <v>169</v>
      </c>
      <c r="E42" s="556" t="s">
        <v>170</v>
      </c>
      <c r="F42" s="558" t="s">
        <v>171</v>
      </c>
      <c r="G42" s="560">
        <v>0.02</v>
      </c>
      <c r="H42" s="171" t="s">
        <v>172</v>
      </c>
      <c r="I42" s="165" t="s">
        <v>171</v>
      </c>
      <c r="J42" s="167">
        <v>0.5</v>
      </c>
      <c r="K42" s="164" t="s">
        <v>173</v>
      </c>
      <c r="L42" s="503">
        <v>0</v>
      </c>
      <c r="M42" s="167">
        <v>0.25</v>
      </c>
      <c r="N42" s="167">
        <v>0.25</v>
      </c>
      <c r="O42" s="167">
        <v>0.25</v>
      </c>
      <c r="P42" s="407">
        <v>0.25</v>
      </c>
    </row>
    <row r="43" spans="1:16" ht="59.25" customHeight="1">
      <c r="A43" s="570"/>
      <c r="B43" s="557"/>
      <c r="C43" s="562"/>
      <c r="D43" s="537"/>
      <c r="E43" s="557"/>
      <c r="F43" s="559"/>
      <c r="G43" s="555"/>
      <c r="H43" s="171" t="s">
        <v>174</v>
      </c>
      <c r="I43" s="165" t="s">
        <v>171</v>
      </c>
      <c r="J43" s="167">
        <v>0.5</v>
      </c>
      <c r="K43" s="164" t="s">
        <v>173</v>
      </c>
      <c r="L43" s="504"/>
      <c r="M43" s="167">
        <v>0.25</v>
      </c>
      <c r="N43" s="167">
        <v>0.25</v>
      </c>
      <c r="O43" s="167">
        <v>0.25</v>
      </c>
      <c r="P43" s="407">
        <v>0.25</v>
      </c>
    </row>
    <row r="44" spans="1:16" ht="77.25" customHeight="1">
      <c r="A44" s="572" t="s">
        <v>73</v>
      </c>
      <c r="B44" s="556" t="s">
        <v>74</v>
      </c>
      <c r="C44" s="562"/>
      <c r="D44" s="535" t="s">
        <v>175</v>
      </c>
      <c r="E44" s="556" t="s">
        <v>176</v>
      </c>
      <c r="F44" s="558" t="s">
        <v>78</v>
      </c>
      <c r="G44" s="560">
        <v>0.01</v>
      </c>
      <c r="H44" s="171" t="s">
        <v>177</v>
      </c>
      <c r="I44" s="166" t="s">
        <v>178</v>
      </c>
      <c r="J44" s="167">
        <v>0.3</v>
      </c>
      <c r="K44" s="168" t="s">
        <v>179</v>
      </c>
      <c r="L44" s="503">
        <v>0</v>
      </c>
      <c r="M44" s="167">
        <v>0.15</v>
      </c>
      <c r="N44" s="167">
        <v>0.15</v>
      </c>
      <c r="O44" s="167">
        <v>0</v>
      </c>
      <c r="P44" s="407">
        <v>0</v>
      </c>
    </row>
    <row r="45" spans="1:16" ht="77.25" customHeight="1">
      <c r="A45" s="573"/>
      <c r="B45" s="574"/>
      <c r="C45" s="562"/>
      <c r="D45" s="536"/>
      <c r="E45" s="574"/>
      <c r="F45" s="600"/>
      <c r="G45" s="601"/>
      <c r="H45" s="171" t="s">
        <v>180</v>
      </c>
      <c r="I45" s="166" t="s">
        <v>181</v>
      </c>
      <c r="J45" s="167">
        <v>0.3</v>
      </c>
      <c r="K45" s="168" t="s">
        <v>182</v>
      </c>
      <c r="L45" s="521"/>
      <c r="M45" s="167">
        <v>0</v>
      </c>
      <c r="N45" s="167">
        <v>0</v>
      </c>
      <c r="O45" s="167">
        <v>0</v>
      </c>
      <c r="P45" s="407">
        <v>0.3</v>
      </c>
    </row>
    <row r="46" spans="1:16" ht="77.25" customHeight="1">
      <c r="A46" s="570"/>
      <c r="B46" s="557"/>
      <c r="C46" s="562"/>
      <c r="D46" s="537"/>
      <c r="E46" s="557"/>
      <c r="F46" s="559"/>
      <c r="G46" s="555"/>
      <c r="H46" s="171" t="s">
        <v>183</v>
      </c>
      <c r="I46" s="165" t="s">
        <v>184</v>
      </c>
      <c r="J46" s="167">
        <v>0.4</v>
      </c>
      <c r="K46" s="168" t="s">
        <v>185</v>
      </c>
      <c r="L46" s="504"/>
      <c r="M46" s="167">
        <v>0</v>
      </c>
      <c r="N46" s="167">
        <v>0</v>
      </c>
      <c r="O46" s="167">
        <v>0.4</v>
      </c>
      <c r="P46" s="408">
        <v>0</v>
      </c>
    </row>
    <row r="47" spans="1:16" ht="77.25" customHeight="1">
      <c r="A47" s="572" t="s">
        <v>73</v>
      </c>
      <c r="B47" s="556" t="s">
        <v>74</v>
      </c>
      <c r="C47" s="562"/>
      <c r="D47" s="535" t="s">
        <v>186</v>
      </c>
      <c r="E47" s="556" t="s">
        <v>187</v>
      </c>
      <c r="F47" s="558" t="s">
        <v>78</v>
      </c>
      <c r="G47" s="609">
        <v>0.01</v>
      </c>
      <c r="H47" s="171" t="s">
        <v>188</v>
      </c>
      <c r="I47" s="165" t="s">
        <v>189</v>
      </c>
      <c r="J47" s="167">
        <v>0.25</v>
      </c>
      <c r="K47" s="168" t="s">
        <v>190</v>
      </c>
      <c r="L47" s="505">
        <v>15999992</v>
      </c>
      <c r="M47" s="167">
        <v>0.25</v>
      </c>
      <c r="N47" s="167">
        <v>0</v>
      </c>
      <c r="O47" s="167">
        <v>0</v>
      </c>
      <c r="P47" s="407">
        <v>0</v>
      </c>
    </row>
    <row r="48" spans="1:16" ht="77.25" customHeight="1">
      <c r="A48" s="573"/>
      <c r="B48" s="574"/>
      <c r="C48" s="562"/>
      <c r="D48" s="536"/>
      <c r="E48" s="574"/>
      <c r="F48" s="600"/>
      <c r="G48" s="610"/>
      <c r="H48" s="171" t="s">
        <v>191</v>
      </c>
      <c r="I48" s="166" t="s">
        <v>192</v>
      </c>
      <c r="J48" s="167">
        <v>0.25</v>
      </c>
      <c r="K48" s="168" t="s">
        <v>193</v>
      </c>
      <c r="L48" s="522"/>
      <c r="M48" s="167">
        <v>0</v>
      </c>
      <c r="N48" s="167">
        <v>0.1</v>
      </c>
      <c r="O48" s="167">
        <v>0.05</v>
      </c>
      <c r="P48" s="407">
        <v>0.1</v>
      </c>
    </row>
    <row r="49" spans="1:16" ht="77.25" customHeight="1">
      <c r="A49" s="573"/>
      <c r="B49" s="574"/>
      <c r="C49" s="562"/>
      <c r="D49" s="536"/>
      <c r="E49" s="574"/>
      <c r="F49" s="600"/>
      <c r="G49" s="610"/>
      <c r="H49" s="171" t="s">
        <v>194</v>
      </c>
      <c r="I49" s="166" t="s">
        <v>184</v>
      </c>
      <c r="J49" s="167">
        <v>0.25</v>
      </c>
      <c r="K49" s="168" t="s">
        <v>195</v>
      </c>
      <c r="L49" s="522"/>
      <c r="M49" s="167">
        <v>0</v>
      </c>
      <c r="N49" s="167">
        <v>0</v>
      </c>
      <c r="O49" s="167">
        <v>0.25</v>
      </c>
      <c r="P49" s="407">
        <v>0</v>
      </c>
    </row>
    <row r="50" spans="1:16" ht="77.25" customHeight="1">
      <c r="A50" s="573"/>
      <c r="B50" s="574"/>
      <c r="C50" s="562"/>
      <c r="D50" s="536"/>
      <c r="E50" s="574"/>
      <c r="F50" s="600"/>
      <c r="G50" s="610"/>
      <c r="H50" s="535" t="s">
        <v>196</v>
      </c>
      <c r="I50" s="599" t="s">
        <v>189</v>
      </c>
      <c r="J50" s="593">
        <v>0.25</v>
      </c>
      <c r="K50" s="556" t="s">
        <v>187</v>
      </c>
      <c r="L50" s="522"/>
      <c r="M50" s="593">
        <v>0.25</v>
      </c>
      <c r="N50" s="593">
        <v>0</v>
      </c>
      <c r="O50" s="593">
        <v>0</v>
      </c>
      <c r="P50" s="595">
        <v>0</v>
      </c>
    </row>
    <row r="51" spans="1:16" ht="77.25" customHeight="1">
      <c r="A51" s="570"/>
      <c r="B51" s="557"/>
      <c r="C51" s="562"/>
      <c r="D51" s="537"/>
      <c r="E51" s="557"/>
      <c r="F51" s="559"/>
      <c r="G51" s="611"/>
      <c r="H51" s="537"/>
      <c r="I51" s="599"/>
      <c r="J51" s="594"/>
      <c r="K51" s="557"/>
      <c r="L51" s="523"/>
      <c r="M51" s="594"/>
      <c r="N51" s="594"/>
      <c r="O51" s="594"/>
      <c r="P51" s="596"/>
    </row>
    <row r="52" spans="1:16" ht="77.25" customHeight="1">
      <c r="A52" s="572" t="s">
        <v>73</v>
      </c>
      <c r="B52" s="556" t="s">
        <v>74</v>
      </c>
      <c r="C52" s="562"/>
      <c r="D52" s="535" t="s">
        <v>197</v>
      </c>
      <c r="E52" s="556" t="s">
        <v>195</v>
      </c>
      <c r="F52" s="558" t="s">
        <v>171</v>
      </c>
      <c r="G52" s="560">
        <v>0.01</v>
      </c>
      <c r="H52" s="535" t="s">
        <v>198</v>
      </c>
      <c r="I52" s="558" t="s">
        <v>171</v>
      </c>
      <c r="J52" s="602">
        <v>0.5</v>
      </c>
      <c r="K52" s="556" t="s">
        <v>195</v>
      </c>
      <c r="L52" s="505">
        <v>2985000</v>
      </c>
      <c r="M52" s="560">
        <v>0.125</v>
      </c>
      <c r="N52" s="560">
        <v>0.125</v>
      </c>
      <c r="O52" s="560">
        <v>0.125</v>
      </c>
      <c r="P52" s="597">
        <v>0.125</v>
      </c>
    </row>
    <row r="53" spans="1:16" ht="77.25" customHeight="1">
      <c r="A53" s="573"/>
      <c r="B53" s="574"/>
      <c r="C53" s="562"/>
      <c r="D53" s="536"/>
      <c r="E53" s="574"/>
      <c r="F53" s="600"/>
      <c r="G53" s="601"/>
      <c r="H53" s="537"/>
      <c r="I53" s="559"/>
      <c r="J53" s="557"/>
      <c r="K53" s="557"/>
      <c r="L53" s="522"/>
      <c r="M53" s="559"/>
      <c r="N53" s="559"/>
      <c r="O53" s="559"/>
      <c r="P53" s="598"/>
    </row>
    <row r="54" spans="1:16" ht="77.25" customHeight="1">
      <c r="A54" s="570"/>
      <c r="B54" s="557"/>
      <c r="C54" s="562"/>
      <c r="D54" s="537"/>
      <c r="E54" s="557"/>
      <c r="F54" s="559"/>
      <c r="G54" s="555"/>
      <c r="H54" s="171" t="s">
        <v>199</v>
      </c>
      <c r="I54" s="166" t="s">
        <v>78</v>
      </c>
      <c r="J54" s="173">
        <v>0.5</v>
      </c>
      <c r="K54" s="164" t="s">
        <v>195</v>
      </c>
      <c r="L54" s="523"/>
      <c r="M54" s="174">
        <v>0.125</v>
      </c>
      <c r="N54" s="174">
        <v>0.125</v>
      </c>
      <c r="O54" s="174">
        <v>0.125</v>
      </c>
      <c r="P54" s="409">
        <v>0.125</v>
      </c>
    </row>
    <row r="55" spans="1:16" ht="77.25" customHeight="1">
      <c r="A55" s="572" t="s">
        <v>73</v>
      </c>
      <c r="B55" s="556" t="s">
        <v>74</v>
      </c>
      <c r="C55" s="562"/>
      <c r="D55" s="535" t="s">
        <v>200</v>
      </c>
      <c r="E55" s="556" t="s">
        <v>201</v>
      </c>
      <c r="F55" s="558" t="s">
        <v>171</v>
      </c>
      <c r="G55" s="560">
        <v>0.01</v>
      </c>
      <c r="H55" s="535" t="s">
        <v>202</v>
      </c>
      <c r="I55" s="558" t="s">
        <v>171</v>
      </c>
      <c r="J55" s="593">
        <v>0.5</v>
      </c>
      <c r="K55" s="556" t="s">
        <v>201</v>
      </c>
      <c r="L55" s="503"/>
      <c r="M55" s="560">
        <v>0.125</v>
      </c>
      <c r="N55" s="560">
        <v>0.125</v>
      </c>
      <c r="O55" s="560">
        <v>0.125</v>
      </c>
      <c r="P55" s="597">
        <v>0.125</v>
      </c>
    </row>
    <row r="56" spans="1:16" ht="18" customHeight="1">
      <c r="A56" s="573"/>
      <c r="B56" s="574"/>
      <c r="C56" s="562"/>
      <c r="D56" s="536"/>
      <c r="E56" s="574"/>
      <c r="F56" s="600"/>
      <c r="G56" s="601"/>
      <c r="H56" s="537"/>
      <c r="I56" s="559"/>
      <c r="J56" s="594"/>
      <c r="K56" s="557"/>
      <c r="L56" s="521"/>
      <c r="M56" s="559"/>
      <c r="N56" s="559"/>
      <c r="O56" s="559"/>
      <c r="P56" s="598"/>
    </row>
    <row r="57" spans="1:16" ht="54">
      <c r="A57" s="573"/>
      <c r="B57" s="574"/>
      <c r="C57" s="562"/>
      <c r="D57" s="536"/>
      <c r="E57" s="574"/>
      <c r="F57" s="600"/>
      <c r="G57" s="601"/>
      <c r="H57" s="170" t="s">
        <v>203</v>
      </c>
      <c r="I57" s="165" t="s">
        <v>204</v>
      </c>
      <c r="J57" s="172">
        <v>0.5</v>
      </c>
      <c r="K57" s="413" t="s">
        <v>205</v>
      </c>
      <c r="L57" s="524"/>
      <c r="M57" s="165">
        <v>0</v>
      </c>
      <c r="N57" s="165">
        <v>0</v>
      </c>
      <c r="O57" s="172">
        <v>0</v>
      </c>
      <c r="P57" s="414">
        <v>0.5</v>
      </c>
    </row>
    <row r="58" spans="1:16" ht="61.5">
      <c r="A58" s="563" t="s">
        <v>206</v>
      </c>
      <c r="B58" s="553" t="s">
        <v>207</v>
      </c>
      <c r="C58" s="538" t="s">
        <v>208</v>
      </c>
      <c r="D58" s="566" t="s">
        <v>209</v>
      </c>
      <c r="E58" s="553" t="s">
        <v>210</v>
      </c>
      <c r="F58" s="553" t="s">
        <v>118</v>
      </c>
      <c r="G58" s="526">
        <v>0.125</v>
      </c>
      <c r="H58" s="410" t="s">
        <v>211</v>
      </c>
      <c r="I58" s="348" t="s">
        <v>212</v>
      </c>
      <c r="J58" s="411">
        <v>0.16</v>
      </c>
      <c r="K58" s="412" t="s">
        <v>213</v>
      </c>
      <c r="L58" s="525">
        <v>19880000</v>
      </c>
      <c r="M58" s="393">
        <v>0.04</v>
      </c>
      <c r="N58" s="393">
        <v>0.04</v>
      </c>
      <c r="O58" s="393">
        <v>0.04</v>
      </c>
      <c r="P58" s="395">
        <v>0.04</v>
      </c>
    </row>
    <row r="59" spans="1:16" ht="44.25" customHeight="1">
      <c r="A59" s="564"/>
      <c r="B59" s="531"/>
      <c r="C59" s="539"/>
      <c r="D59" s="567"/>
      <c r="E59" s="531"/>
      <c r="F59" s="531"/>
      <c r="G59" s="527"/>
      <c r="H59" s="277" t="s">
        <v>214</v>
      </c>
      <c r="I59" s="119" t="s">
        <v>212</v>
      </c>
      <c r="J59" s="124">
        <v>0.52</v>
      </c>
      <c r="K59" s="118" t="s">
        <v>213</v>
      </c>
      <c r="L59" s="523"/>
      <c r="M59" s="68">
        <v>0.13</v>
      </c>
      <c r="N59" s="68">
        <v>0.13</v>
      </c>
      <c r="O59" s="68">
        <v>0.13</v>
      </c>
      <c r="P59" s="366">
        <v>0.13</v>
      </c>
    </row>
    <row r="60" spans="1:16" ht="48" customHeight="1">
      <c r="A60" s="565" t="s">
        <v>206</v>
      </c>
      <c r="B60" s="530" t="s">
        <v>207</v>
      </c>
      <c r="C60" s="539"/>
      <c r="D60" s="528" t="s">
        <v>215</v>
      </c>
      <c r="E60" s="530" t="s">
        <v>216</v>
      </c>
      <c r="F60" s="530" t="s">
        <v>118</v>
      </c>
      <c r="G60" s="532">
        <v>0.125</v>
      </c>
      <c r="H60" s="277" t="s">
        <v>217</v>
      </c>
      <c r="I60" s="119" t="s">
        <v>212</v>
      </c>
      <c r="J60" s="124">
        <v>0.16</v>
      </c>
      <c r="K60" s="118" t="s">
        <v>218</v>
      </c>
      <c r="L60" s="503">
        <v>0</v>
      </c>
      <c r="M60" s="68">
        <v>0.04</v>
      </c>
      <c r="N60" s="68">
        <v>0.04</v>
      </c>
      <c r="O60" s="68">
        <v>0.04</v>
      </c>
      <c r="P60" s="366">
        <v>0.04</v>
      </c>
    </row>
    <row r="61" spans="1:16" ht="47.25" customHeight="1">
      <c r="A61" s="564"/>
      <c r="B61" s="531"/>
      <c r="C61" s="539"/>
      <c r="D61" s="529"/>
      <c r="E61" s="531"/>
      <c r="F61" s="531"/>
      <c r="G61" s="533"/>
      <c r="H61" s="277" t="s">
        <v>219</v>
      </c>
      <c r="I61" s="119" t="s">
        <v>212</v>
      </c>
      <c r="J61" s="124">
        <v>0.16</v>
      </c>
      <c r="K61" s="118" t="s">
        <v>220</v>
      </c>
      <c r="L61" s="504"/>
      <c r="M61" s="68">
        <v>0.04</v>
      </c>
      <c r="N61" s="68">
        <v>0.04</v>
      </c>
      <c r="O61" s="68">
        <v>0.04</v>
      </c>
      <c r="P61" s="366">
        <v>0.04</v>
      </c>
    </row>
    <row r="62" spans="1:16" ht="48" customHeight="1">
      <c r="A62" s="565" t="s">
        <v>73</v>
      </c>
      <c r="B62" s="530" t="s">
        <v>74</v>
      </c>
      <c r="C62" s="539"/>
      <c r="D62" s="540" t="s">
        <v>221</v>
      </c>
      <c r="E62" s="542" t="s">
        <v>222</v>
      </c>
      <c r="F62" s="547" t="s">
        <v>212</v>
      </c>
      <c r="G62" s="548">
        <v>0.01</v>
      </c>
      <c r="H62" s="278" t="s">
        <v>223</v>
      </c>
      <c r="I62" s="119" t="s">
        <v>212</v>
      </c>
      <c r="J62" s="175">
        <v>0.5</v>
      </c>
      <c r="K62" s="123" t="s">
        <v>224</v>
      </c>
      <c r="L62" s="505">
        <v>10120000</v>
      </c>
      <c r="M62" s="68" t="s">
        <v>225</v>
      </c>
      <c r="N62" s="68" t="s">
        <v>225</v>
      </c>
      <c r="O62" s="68" t="s">
        <v>225</v>
      </c>
      <c r="P62" s="366" t="s">
        <v>225</v>
      </c>
    </row>
    <row r="63" spans="1:16" ht="48" customHeight="1">
      <c r="A63" s="564"/>
      <c r="B63" s="531"/>
      <c r="C63" s="539"/>
      <c r="D63" s="541"/>
      <c r="E63" s="543"/>
      <c r="F63" s="521"/>
      <c r="G63" s="549"/>
      <c r="H63" s="423" t="s">
        <v>226</v>
      </c>
      <c r="I63" s="183" t="s">
        <v>212</v>
      </c>
      <c r="J63" s="424">
        <v>0.5</v>
      </c>
      <c r="K63" s="425" t="s">
        <v>227</v>
      </c>
      <c r="L63" s="506"/>
      <c r="M63" s="153" t="s">
        <v>225</v>
      </c>
      <c r="N63" s="153" t="s">
        <v>225</v>
      </c>
      <c r="O63" s="153" t="s">
        <v>225</v>
      </c>
      <c r="P63" s="426" t="s">
        <v>225</v>
      </c>
    </row>
    <row r="64" spans="1:16" ht="56.25" customHeight="1">
      <c r="A64" s="586" t="s">
        <v>73</v>
      </c>
      <c r="B64" s="588" t="s">
        <v>74</v>
      </c>
      <c r="C64" s="579" t="s">
        <v>228</v>
      </c>
      <c r="D64" s="589" t="s">
        <v>229</v>
      </c>
      <c r="E64" s="588" t="s">
        <v>230</v>
      </c>
      <c r="F64" s="588" t="s">
        <v>231</v>
      </c>
      <c r="G64" s="591">
        <v>0.02</v>
      </c>
      <c r="H64" s="391" t="s">
        <v>232</v>
      </c>
      <c r="I64" s="322" t="s">
        <v>233</v>
      </c>
      <c r="J64" s="415">
        <f>+L64+M64+N64+O64</f>
        <v>16800012.375</v>
      </c>
      <c r="K64" s="289" t="s">
        <v>234</v>
      </c>
      <c r="L64" s="507">
        <v>16800012</v>
      </c>
      <c r="M64" s="416">
        <v>0.125</v>
      </c>
      <c r="N64" s="416">
        <v>0.125</v>
      </c>
      <c r="O64" s="416">
        <v>0.125</v>
      </c>
      <c r="P64" s="417">
        <v>0.125</v>
      </c>
    </row>
    <row r="65" spans="1:16" ht="44.25" customHeight="1">
      <c r="A65" s="587"/>
      <c r="B65" s="568"/>
      <c r="C65" s="580"/>
      <c r="D65" s="590"/>
      <c r="E65" s="568"/>
      <c r="F65" s="568"/>
      <c r="G65" s="592"/>
      <c r="H65" s="179" t="s">
        <v>235</v>
      </c>
      <c r="I65" s="70" t="s">
        <v>233</v>
      </c>
      <c r="J65" s="176">
        <f>+L65+M65+N65+O65</f>
        <v>0.375</v>
      </c>
      <c r="K65" s="70" t="s">
        <v>236</v>
      </c>
      <c r="L65" s="508"/>
      <c r="M65" s="178">
        <v>0.125</v>
      </c>
      <c r="N65" s="178">
        <v>0.125</v>
      </c>
      <c r="O65" s="178">
        <v>0.125</v>
      </c>
      <c r="P65" s="418">
        <v>0.125</v>
      </c>
    </row>
    <row r="66" spans="1:16" ht="44.25" customHeight="1">
      <c r="A66" s="587" t="s">
        <v>73</v>
      </c>
      <c r="B66" s="568" t="s">
        <v>74</v>
      </c>
      <c r="C66" s="580"/>
      <c r="D66" s="582" t="s">
        <v>237</v>
      </c>
      <c r="E66" s="568" t="s">
        <v>238</v>
      </c>
      <c r="F66" s="568" t="s">
        <v>231</v>
      </c>
      <c r="G66" s="583">
        <v>0.02</v>
      </c>
      <c r="H66" s="113" t="s">
        <v>239</v>
      </c>
      <c r="I66" s="70" t="s">
        <v>233</v>
      </c>
      <c r="J66" s="176">
        <f>+L66+M66+N66+O66</f>
        <v>4500000.1890000002</v>
      </c>
      <c r="K66" s="70" t="s">
        <v>240</v>
      </c>
      <c r="L66" s="509">
        <v>4500000</v>
      </c>
      <c r="M66" s="116">
        <v>6.3E-2</v>
      </c>
      <c r="N66" s="116">
        <v>6.3E-2</v>
      </c>
      <c r="O66" s="116">
        <v>6.3E-2</v>
      </c>
      <c r="P66" s="340">
        <v>6.3E-2</v>
      </c>
    </row>
    <row r="67" spans="1:16" ht="44.25" customHeight="1">
      <c r="A67" s="587"/>
      <c r="B67" s="568"/>
      <c r="C67" s="580"/>
      <c r="D67" s="576"/>
      <c r="E67" s="568"/>
      <c r="F67" s="568"/>
      <c r="G67" s="583"/>
      <c r="H67" s="113" t="s">
        <v>241</v>
      </c>
      <c r="I67" s="70" t="s">
        <v>233</v>
      </c>
      <c r="J67" s="176">
        <f>+L67+M67+N67+O67</f>
        <v>0.189</v>
      </c>
      <c r="K67" s="70" t="s">
        <v>242</v>
      </c>
      <c r="L67" s="510"/>
      <c r="M67" s="178">
        <v>6.3E-2</v>
      </c>
      <c r="N67" s="178">
        <v>6.3E-2</v>
      </c>
      <c r="O67" s="178">
        <v>6.3E-2</v>
      </c>
      <c r="P67" s="418">
        <v>6.3E-2</v>
      </c>
    </row>
    <row r="68" spans="1:16" ht="44.25" customHeight="1">
      <c r="A68" s="587"/>
      <c r="B68" s="568"/>
      <c r="C68" s="580"/>
      <c r="D68" s="576"/>
      <c r="E68" s="568"/>
      <c r="F68" s="568"/>
      <c r="G68" s="583"/>
      <c r="H68" s="113" t="s">
        <v>243</v>
      </c>
      <c r="I68" s="70" t="s">
        <v>233</v>
      </c>
      <c r="J68" s="176">
        <f>+L68+M68+N68+O68</f>
        <v>0.375</v>
      </c>
      <c r="K68" s="70" t="s">
        <v>242</v>
      </c>
      <c r="L68" s="508"/>
      <c r="M68" s="178">
        <v>0.125</v>
      </c>
      <c r="N68" s="178">
        <v>0.125</v>
      </c>
      <c r="O68" s="178">
        <v>0.125</v>
      </c>
      <c r="P68" s="418">
        <v>0.125</v>
      </c>
    </row>
    <row r="69" spans="1:16" ht="44.25" customHeight="1">
      <c r="A69" s="575" t="s">
        <v>73</v>
      </c>
      <c r="B69" s="576" t="s">
        <v>74</v>
      </c>
      <c r="C69" s="580"/>
      <c r="D69" s="582" t="s">
        <v>244</v>
      </c>
      <c r="E69" s="568" t="s">
        <v>245</v>
      </c>
      <c r="F69" s="568" t="s">
        <v>231</v>
      </c>
      <c r="G69" s="583">
        <v>0.01</v>
      </c>
      <c r="H69" s="108" t="s">
        <v>246</v>
      </c>
      <c r="I69" s="70" t="s">
        <v>233</v>
      </c>
      <c r="J69" s="176">
        <f t="shared" ref="J69:J73" si="3">+L69+M69+N69+O69</f>
        <v>6399988.2250000006</v>
      </c>
      <c r="K69" s="70" t="s">
        <v>247</v>
      </c>
      <c r="L69" s="509">
        <v>6399988</v>
      </c>
      <c r="M69" s="178">
        <v>7.4999999999999997E-2</v>
      </c>
      <c r="N69" s="178">
        <v>7.4999999999999997E-2</v>
      </c>
      <c r="O69" s="178">
        <v>7.4999999999999997E-2</v>
      </c>
      <c r="P69" s="418">
        <v>7.4999999999999997E-2</v>
      </c>
    </row>
    <row r="70" spans="1:16" ht="44.25" customHeight="1">
      <c r="A70" s="575"/>
      <c r="B70" s="576"/>
      <c r="C70" s="580"/>
      <c r="D70" s="576"/>
      <c r="E70" s="568"/>
      <c r="F70" s="568"/>
      <c r="G70" s="583"/>
      <c r="H70" s="108" t="s">
        <v>248</v>
      </c>
      <c r="I70" s="70" t="s">
        <v>233</v>
      </c>
      <c r="J70" s="176">
        <f t="shared" si="3"/>
        <v>0.22499999999999998</v>
      </c>
      <c r="K70" s="70" t="s">
        <v>249</v>
      </c>
      <c r="L70" s="510"/>
      <c r="M70" s="178">
        <v>7.4999999999999997E-2</v>
      </c>
      <c r="N70" s="178">
        <v>7.4999999999999997E-2</v>
      </c>
      <c r="O70" s="178">
        <v>7.4999999999999997E-2</v>
      </c>
      <c r="P70" s="418">
        <v>7.4999999999999997E-2</v>
      </c>
    </row>
    <row r="71" spans="1:16" ht="45.75">
      <c r="A71" s="575"/>
      <c r="B71" s="576"/>
      <c r="C71" s="580"/>
      <c r="D71" s="576"/>
      <c r="E71" s="568"/>
      <c r="F71" s="568"/>
      <c r="G71" s="583"/>
      <c r="H71" s="108" t="s">
        <v>250</v>
      </c>
      <c r="I71" s="70" t="s">
        <v>251</v>
      </c>
      <c r="J71" s="176">
        <f t="shared" si="3"/>
        <v>0</v>
      </c>
      <c r="K71" s="70" t="s">
        <v>252</v>
      </c>
      <c r="L71" s="508"/>
      <c r="M71" s="178">
        <v>0</v>
      </c>
      <c r="N71" s="178">
        <v>0</v>
      </c>
      <c r="O71" s="178">
        <v>0</v>
      </c>
      <c r="P71" s="418">
        <v>0.4</v>
      </c>
    </row>
    <row r="72" spans="1:16" ht="35.25" customHeight="1">
      <c r="A72" s="575" t="s">
        <v>206</v>
      </c>
      <c r="B72" s="576" t="s">
        <v>207</v>
      </c>
      <c r="C72" s="580"/>
      <c r="D72" s="582" t="s">
        <v>253</v>
      </c>
      <c r="E72" s="568" t="s">
        <v>254</v>
      </c>
      <c r="F72" s="568" t="s">
        <v>231</v>
      </c>
      <c r="G72" s="583">
        <v>0.125</v>
      </c>
      <c r="H72" s="108" t="s">
        <v>255</v>
      </c>
      <c r="I72" s="70" t="s">
        <v>233</v>
      </c>
      <c r="J72" s="176">
        <f t="shared" si="3"/>
        <v>0.30000000000000004</v>
      </c>
      <c r="K72" s="70" t="s">
        <v>256</v>
      </c>
      <c r="L72" s="511">
        <v>0</v>
      </c>
      <c r="M72" s="178">
        <v>0.1</v>
      </c>
      <c r="N72" s="178">
        <v>0.1</v>
      </c>
      <c r="O72" s="178">
        <v>0.1</v>
      </c>
      <c r="P72" s="418">
        <v>0.1</v>
      </c>
    </row>
    <row r="73" spans="1:16" ht="45.75">
      <c r="A73" s="577"/>
      <c r="B73" s="578"/>
      <c r="C73" s="581"/>
      <c r="D73" s="578"/>
      <c r="E73" s="584"/>
      <c r="F73" s="584"/>
      <c r="G73" s="585"/>
      <c r="H73" s="419" t="s">
        <v>257</v>
      </c>
      <c r="I73" s="328" t="s">
        <v>233</v>
      </c>
      <c r="J73" s="420">
        <f t="shared" si="3"/>
        <v>0.22499999999999998</v>
      </c>
      <c r="K73" s="328" t="s">
        <v>258</v>
      </c>
      <c r="L73" s="512"/>
      <c r="M73" s="421">
        <v>7.4999999999999997E-2</v>
      </c>
      <c r="N73" s="421">
        <v>7.4999999999999997E-2</v>
      </c>
      <c r="O73" s="421">
        <v>7.4999999999999997E-2</v>
      </c>
      <c r="P73" s="422">
        <v>7.4999999999999997E-2</v>
      </c>
    </row>
  </sheetData>
  <autoFilter ref="A11:L73" xr:uid="{F78FC44F-FC6D-49B0-9773-69FFA09A2D1E}"/>
  <mergeCells count="192">
    <mergeCell ref="A35:A39"/>
    <mergeCell ref="D35:D39"/>
    <mergeCell ref="E35:E39"/>
    <mergeCell ref="D40:D41"/>
    <mergeCell ref="E40:E41"/>
    <mergeCell ref="F40:F41"/>
    <mergeCell ref="G27:G29"/>
    <mergeCell ref="D30:D31"/>
    <mergeCell ref="E30:E31"/>
    <mergeCell ref="F30:F31"/>
    <mergeCell ref="G30:G31"/>
    <mergeCell ref="D32:D34"/>
    <mergeCell ref="E32:E34"/>
    <mergeCell ref="F32:F34"/>
    <mergeCell ref="A27:A29"/>
    <mergeCell ref="B27:B29"/>
    <mergeCell ref="A30:A31"/>
    <mergeCell ref="B30:B31"/>
    <mergeCell ref="A32:A34"/>
    <mergeCell ref="B32:B34"/>
    <mergeCell ref="D27:D29"/>
    <mergeCell ref="E27:E29"/>
    <mergeCell ref="F27:F29"/>
    <mergeCell ref="C27:C34"/>
    <mergeCell ref="A13:A16"/>
    <mergeCell ref="B13:B16"/>
    <mergeCell ref="C24:C26"/>
    <mergeCell ref="B24:B26"/>
    <mergeCell ref="A24:A26"/>
    <mergeCell ref="F17:F19"/>
    <mergeCell ref="G17:G19"/>
    <mergeCell ref="A20:A23"/>
    <mergeCell ref="B20:B23"/>
    <mergeCell ref="D20:D23"/>
    <mergeCell ref="E20:E23"/>
    <mergeCell ref="F20:F23"/>
    <mergeCell ref="C13:C23"/>
    <mergeCell ref="A17:A19"/>
    <mergeCell ref="B17:B19"/>
    <mergeCell ref="D17:D19"/>
    <mergeCell ref="D13:D16"/>
    <mergeCell ref="E13:E16"/>
    <mergeCell ref="F13:F16"/>
    <mergeCell ref="G13:G16"/>
    <mergeCell ref="G20:G23"/>
    <mergeCell ref="E24:E26"/>
    <mergeCell ref="F24:F26"/>
    <mergeCell ref="A1:Q10"/>
    <mergeCell ref="M11:P11"/>
    <mergeCell ref="A11:A12"/>
    <mergeCell ref="B11:B12"/>
    <mergeCell ref="D11:D12"/>
    <mergeCell ref="E11:E12"/>
    <mergeCell ref="F11:F12"/>
    <mergeCell ref="G11:G12"/>
    <mergeCell ref="H11:H12"/>
    <mergeCell ref="I11:I12"/>
    <mergeCell ref="J11:J12"/>
    <mergeCell ref="K11:K12"/>
    <mergeCell ref="L11:L12"/>
    <mergeCell ref="C11:C12"/>
    <mergeCell ref="B35:B39"/>
    <mergeCell ref="C35:C39"/>
    <mergeCell ref="G32:G34"/>
    <mergeCell ref="G44:G46"/>
    <mergeCell ref="G47:G51"/>
    <mergeCell ref="F35:F39"/>
    <mergeCell ref="E44:E46"/>
    <mergeCell ref="F44:F46"/>
    <mergeCell ref="D47:D51"/>
    <mergeCell ref="E47:E51"/>
    <mergeCell ref="F47:F51"/>
    <mergeCell ref="G35:G39"/>
    <mergeCell ref="H50:H51"/>
    <mergeCell ref="I50:I51"/>
    <mergeCell ref="J50:J51"/>
    <mergeCell ref="K50:K51"/>
    <mergeCell ref="D55:D57"/>
    <mergeCell ref="E55:E57"/>
    <mergeCell ref="F55:F57"/>
    <mergeCell ref="G55:G57"/>
    <mergeCell ref="H55:H56"/>
    <mergeCell ref="I55:I56"/>
    <mergeCell ref="J55:J56"/>
    <mergeCell ref="K55:K56"/>
    <mergeCell ref="G52:G54"/>
    <mergeCell ref="H52:H53"/>
    <mergeCell ref="I52:I53"/>
    <mergeCell ref="J52:J53"/>
    <mergeCell ref="K52:K53"/>
    <mergeCell ref="D52:D54"/>
    <mergeCell ref="E52:E54"/>
    <mergeCell ref="F52:F54"/>
    <mergeCell ref="M50:M51"/>
    <mergeCell ref="N50:N51"/>
    <mergeCell ref="O50:O51"/>
    <mergeCell ref="P50:P51"/>
    <mergeCell ref="M55:M56"/>
    <mergeCell ref="N55:N56"/>
    <mergeCell ref="O55:O56"/>
    <mergeCell ref="P55:P56"/>
    <mergeCell ref="P52:P53"/>
    <mergeCell ref="O52:O53"/>
    <mergeCell ref="M52:M53"/>
    <mergeCell ref="N52:N53"/>
    <mergeCell ref="A69:A71"/>
    <mergeCell ref="B69:B71"/>
    <mergeCell ref="A72:A73"/>
    <mergeCell ref="B72:B73"/>
    <mergeCell ref="C64:C73"/>
    <mergeCell ref="D66:D68"/>
    <mergeCell ref="E66:E68"/>
    <mergeCell ref="F66:F68"/>
    <mergeCell ref="G66:G68"/>
    <mergeCell ref="D69:D71"/>
    <mergeCell ref="E69:E71"/>
    <mergeCell ref="F69:F71"/>
    <mergeCell ref="G69:G71"/>
    <mergeCell ref="D72:D73"/>
    <mergeCell ref="E72:E73"/>
    <mergeCell ref="F72:F73"/>
    <mergeCell ref="G72:G73"/>
    <mergeCell ref="A64:A65"/>
    <mergeCell ref="B64:B65"/>
    <mergeCell ref="D64:D65"/>
    <mergeCell ref="E64:E65"/>
    <mergeCell ref="F64:F65"/>
    <mergeCell ref="G64:G65"/>
    <mergeCell ref="A66:A68"/>
    <mergeCell ref="A40:A41"/>
    <mergeCell ref="B40:B41"/>
    <mergeCell ref="A42:A43"/>
    <mergeCell ref="B42:B43"/>
    <mergeCell ref="A44:A46"/>
    <mergeCell ref="B44:B46"/>
    <mergeCell ref="A47:A51"/>
    <mergeCell ref="B47:B51"/>
    <mergeCell ref="A55:A57"/>
    <mergeCell ref="B55:B57"/>
    <mergeCell ref="A52:A54"/>
    <mergeCell ref="B52:B54"/>
    <mergeCell ref="A58:A59"/>
    <mergeCell ref="B58:B59"/>
    <mergeCell ref="A60:A61"/>
    <mergeCell ref="B60:B61"/>
    <mergeCell ref="D58:D59"/>
    <mergeCell ref="E58:E59"/>
    <mergeCell ref="B66:B68"/>
    <mergeCell ref="A62:A63"/>
    <mergeCell ref="B62:B63"/>
    <mergeCell ref="G58:G59"/>
    <mergeCell ref="D60:D61"/>
    <mergeCell ref="E60:E61"/>
    <mergeCell ref="F60:F61"/>
    <mergeCell ref="G60:G61"/>
    <mergeCell ref="E17:E19"/>
    <mergeCell ref="D44:D46"/>
    <mergeCell ref="C58:C63"/>
    <mergeCell ref="D62:D63"/>
    <mergeCell ref="E62:E63"/>
    <mergeCell ref="G24:G26"/>
    <mergeCell ref="F62:F63"/>
    <mergeCell ref="G62:G63"/>
    <mergeCell ref="D24:D26"/>
    <mergeCell ref="F58:F59"/>
    <mergeCell ref="G40:G41"/>
    <mergeCell ref="D42:D43"/>
    <mergeCell ref="E42:E43"/>
    <mergeCell ref="F42:F43"/>
    <mergeCell ref="G42:G43"/>
    <mergeCell ref="C40:C57"/>
    <mergeCell ref="L13:L16"/>
    <mergeCell ref="L17:L19"/>
    <mergeCell ref="L20:L23"/>
    <mergeCell ref="L60:L61"/>
    <mergeCell ref="L62:L63"/>
    <mergeCell ref="L64:L65"/>
    <mergeCell ref="L66:L68"/>
    <mergeCell ref="L69:L71"/>
    <mergeCell ref="L72:L73"/>
    <mergeCell ref="L27:L29"/>
    <mergeCell ref="L30:L31"/>
    <mergeCell ref="L32:L34"/>
    <mergeCell ref="L24:L26"/>
    <mergeCell ref="L35:L39"/>
    <mergeCell ref="L40:L41"/>
    <mergeCell ref="L42:L43"/>
    <mergeCell ref="L44:L46"/>
    <mergeCell ref="L47:L51"/>
    <mergeCell ref="L52:L54"/>
    <mergeCell ref="L55:L57"/>
    <mergeCell ref="L58:L59"/>
  </mergeCells>
  <dataValidations count="12">
    <dataValidation type="list" allowBlank="1" showInputMessage="1" showErrorMessage="1" sqref="B17 B20 B13" xr:uid="{6CAA57F6-6B18-40E7-8168-D66152EB268C}">
      <formula1>$V$12:$V$15</formula1>
    </dataValidation>
    <dataValidation type="list" allowBlank="1" showInputMessage="1" showErrorMessage="1" sqref="A13 A20 A17" xr:uid="{AC81DFC6-31EC-4FB2-AC0D-D7649F38BBA4}">
      <formula1>$U$6:$U$8</formula1>
    </dataValidation>
    <dataValidation allowBlank="1" showInputMessage="1" showErrorMessage="1" sqref="C13:C23" xr:uid="{BE1E244C-596A-46EC-91D2-377DDC163B21}"/>
    <dataValidation type="list" allowBlank="1" showInputMessage="1" showErrorMessage="1" sqref="B24 B35" xr:uid="{14335BC2-ABBC-4DFE-B90A-F678FA0AF6AF}">
      <formula1>$U$11:$U$14</formula1>
    </dataValidation>
    <dataValidation type="list" allowBlank="1" showInputMessage="1" showErrorMessage="1" sqref="A24 A35" xr:uid="{6D7DD5E1-91F3-44AA-9690-57E1860E50E9}">
      <formula1>$T$6:$T$8</formula1>
    </dataValidation>
    <dataValidation type="list" allowBlank="1" showInputMessage="1" showErrorMessage="1" sqref="B27 B30 B58 B62 B60" xr:uid="{2798CA71-5A41-4C9D-A56C-6D5FA20439D8}">
      <formula1>#REF!</formula1>
    </dataValidation>
    <dataValidation type="list" allowBlank="1" showInputMessage="1" showErrorMessage="1" sqref="A27:A30" xr:uid="{E0C2C9DA-C6B4-46B9-A614-FC1F43A07B4D}">
      <formula1>$T$6:$T$6</formula1>
    </dataValidation>
    <dataValidation type="list" allowBlank="1" showInputMessage="1" showErrorMessage="1" sqref="B47 B55 B52 B40 B42 B44" xr:uid="{D472A442-27A1-4D14-ABFF-D44419DF3973}">
      <formula1>$U$12:$U$15</formula1>
    </dataValidation>
    <dataValidation type="list" allowBlank="1" showInputMessage="1" showErrorMessage="1" sqref="A55 A52 A47 A44 A40 A42" xr:uid="{ADD82E76-A40E-4C04-833F-CCF154BFABD8}">
      <formula1>$T$6:$T$9</formula1>
    </dataValidation>
    <dataValidation type="list" allowBlank="1" showInputMessage="1" showErrorMessage="1" sqref="A72:A73 A69 A64 A66" xr:uid="{03993413-014E-41A3-9126-3C7714DEC9DD}">
      <formula1>$T$6:$T$10</formula1>
    </dataValidation>
    <dataValidation type="list" allowBlank="1" showInputMessage="1" showErrorMessage="1" sqref="B72:B73 B66 B64 B69" xr:uid="{D47DD1DA-10FC-4B4B-BC2B-F7C2F38112F2}">
      <formula1>$U$15:$U$16</formula1>
    </dataValidation>
    <dataValidation type="list" allowBlank="1" showInputMessage="1" showErrorMessage="1" sqref="A58 A62 A60" xr:uid="{05577EB9-2021-47D4-BACA-76ABFBC920C7}">
      <formula1>$T$6:$T$13</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A62A8-830D-4C89-92D9-FF257066D9A1}">
  <sheetPr>
    <tabColor theme="7"/>
  </sheetPr>
  <dimension ref="A10:P101"/>
  <sheetViews>
    <sheetView workbookViewId="0">
      <selection activeCell="S27" sqref="S27"/>
    </sheetView>
  </sheetViews>
  <sheetFormatPr defaultColWidth="9.140625" defaultRowHeight="15"/>
  <cols>
    <col min="1" max="1" width="35.140625" style="1" customWidth="1"/>
    <col min="2" max="3" width="20" style="1" customWidth="1"/>
    <col min="4" max="4" width="57.85546875" style="1" customWidth="1"/>
    <col min="5" max="5" width="23.28515625" style="1" customWidth="1"/>
    <col min="6" max="6" width="20" style="1" bestFit="1" customWidth="1"/>
    <col min="7" max="7" width="9.140625" style="1" bestFit="1" customWidth="1"/>
    <col min="8" max="8" width="67" style="1" customWidth="1"/>
    <col min="9" max="9" width="20.5703125" style="1" bestFit="1" customWidth="1"/>
    <col min="10" max="10" width="13.42578125" style="1" customWidth="1"/>
    <col min="11" max="11" width="42.5703125" style="1" customWidth="1"/>
    <col min="12" max="12" width="26" style="1" customWidth="1"/>
    <col min="13" max="17" width="20" style="1" customWidth="1"/>
    <col min="18" max="16384" width="9.140625" style="1"/>
  </cols>
  <sheetData>
    <row r="10" spans="1:16" ht="20.25">
      <c r="A10" s="625" t="s">
        <v>56</v>
      </c>
      <c r="B10" s="625" t="s">
        <v>57</v>
      </c>
      <c r="C10" s="636" t="s">
        <v>58</v>
      </c>
      <c r="D10" s="627" t="s">
        <v>59</v>
      </c>
      <c r="E10" s="625" t="s">
        <v>60</v>
      </c>
      <c r="F10" s="629" t="s">
        <v>61</v>
      </c>
      <c r="G10" s="631" t="s">
        <v>62</v>
      </c>
      <c r="H10" s="629" t="s">
        <v>63</v>
      </c>
      <c r="I10" s="629" t="s">
        <v>64</v>
      </c>
      <c r="J10" s="633" t="s">
        <v>65</v>
      </c>
      <c r="K10" s="629" t="s">
        <v>66</v>
      </c>
      <c r="L10" s="629" t="s">
        <v>259</v>
      </c>
      <c r="M10" s="705" t="s">
        <v>68</v>
      </c>
      <c r="N10" s="706"/>
      <c r="O10" s="706"/>
      <c r="P10" s="707"/>
    </row>
    <row r="11" spans="1:16" ht="34.5" customHeight="1">
      <c r="A11" s="626"/>
      <c r="B11" s="626"/>
      <c r="C11" s="637"/>
      <c r="D11" s="628"/>
      <c r="E11" s="626"/>
      <c r="F11" s="630"/>
      <c r="G11" s="632"/>
      <c r="H11" s="630"/>
      <c r="I11" s="630"/>
      <c r="J11" s="634"/>
      <c r="K11" s="630"/>
      <c r="L11" s="630"/>
      <c r="M11" s="243" t="s">
        <v>69</v>
      </c>
      <c r="N11" s="244" t="s">
        <v>70</v>
      </c>
      <c r="O11" s="244" t="s">
        <v>71</v>
      </c>
      <c r="P11" s="245" t="s">
        <v>72</v>
      </c>
    </row>
    <row r="12" spans="1:16" ht="61.5">
      <c r="A12" s="708" t="s">
        <v>73</v>
      </c>
      <c r="B12" s="711" t="s">
        <v>74</v>
      </c>
      <c r="C12" s="715" t="s">
        <v>260</v>
      </c>
      <c r="D12" s="699" t="s">
        <v>261</v>
      </c>
      <c r="E12" s="711" t="s">
        <v>262</v>
      </c>
      <c r="F12" s="718" t="s">
        <v>118</v>
      </c>
      <c r="G12" s="713">
        <v>0.02</v>
      </c>
      <c r="H12" s="287" t="s">
        <v>263</v>
      </c>
      <c r="I12" s="288" t="s">
        <v>118</v>
      </c>
      <c r="J12" s="289">
        <v>30</v>
      </c>
      <c r="K12" s="289" t="s">
        <v>264</v>
      </c>
      <c r="L12" s="718">
        <v>0</v>
      </c>
      <c r="M12" s="290">
        <v>0.08</v>
      </c>
      <c r="N12" s="290">
        <v>0.08</v>
      </c>
      <c r="O12" s="290">
        <v>7.0000000000000007E-2</v>
      </c>
      <c r="P12" s="291">
        <v>7.0000000000000007E-2</v>
      </c>
    </row>
    <row r="13" spans="1:16" ht="93.75" customHeight="1">
      <c r="A13" s="709"/>
      <c r="B13" s="692"/>
      <c r="C13" s="716"/>
      <c r="D13" s="582"/>
      <c r="E13" s="692"/>
      <c r="F13" s="684"/>
      <c r="G13" s="714"/>
      <c r="H13" s="113" t="s">
        <v>265</v>
      </c>
      <c r="I13" s="110" t="s">
        <v>118</v>
      </c>
      <c r="J13" s="177">
        <v>25</v>
      </c>
      <c r="K13" s="177" t="s">
        <v>266</v>
      </c>
      <c r="L13" s="684"/>
      <c r="M13" s="187">
        <v>7.0000000000000007E-2</v>
      </c>
      <c r="N13" s="187">
        <v>0.06</v>
      </c>
      <c r="O13" s="187">
        <v>0.06</v>
      </c>
      <c r="P13" s="292">
        <v>0.06</v>
      </c>
    </row>
    <row r="14" spans="1:16" ht="76.5" customHeight="1">
      <c r="A14" s="709"/>
      <c r="B14" s="692"/>
      <c r="C14" s="716"/>
      <c r="D14" s="582"/>
      <c r="E14" s="692"/>
      <c r="F14" s="684"/>
      <c r="G14" s="714"/>
      <c r="H14" s="113" t="s">
        <v>267</v>
      </c>
      <c r="I14" s="110" t="s">
        <v>118</v>
      </c>
      <c r="J14" s="177">
        <v>15</v>
      </c>
      <c r="K14" s="177" t="s">
        <v>268</v>
      </c>
      <c r="L14" s="684"/>
      <c r="M14" s="187">
        <v>0.04</v>
      </c>
      <c r="N14" s="187">
        <v>0.04</v>
      </c>
      <c r="O14" s="187">
        <v>0.04</v>
      </c>
      <c r="P14" s="292">
        <v>0.03</v>
      </c>
    </row>
    <row r="15" spans="1:16" ht="61.5" customHeight="1">
      <c r="A15" s="710"/>
      <c r="B15" s="693"/>
      <c r="C15" s="717"/>
      <c r="D15" s="712"/>
      <c r="E15" s="693"/>
      <c r="F15" s="684"/>
      <c r="G15" s="714"/>
      <c r="H15" s="194" t="s">
        <v>269</v>
      </c>
      <c r="I15" s="285" t="s">
        <v>118</v>
      </c>
      <c r="J15" s="220">
        <v>30</v>
      </c>
      <c r="K15" s="220" t="s">
        <v>270</v>
      </c>
      <c r="L15" s="685"/>
      <c r="M15" s="222">
        <v>0.08</v>
      </c>
      <c r="N15" s="222">
        <v>0.08</v>
      </c>
      <c r="O15" s="222">
        <v>7.0000000000000007E-2</v>
      </c>
      <c r="P15" s="302">
        <v>7.0000000000000007E-2</v>
      </c>
    </row>
    <row r="16" spans="1:16" ht="63" customHeight="1">
      <c r="A16" s="708" t="s">
        <v>73</v>
      </c>
      <c r="B16" s="734" t="s">
        <v>74</v>
      </c>
      <c r="C16" s="715" t="s">
        <v>271</v>
      </c>
      <c r="D16" s="728" t="s">
        <v>272</v>
      </c>
      <c r="E16" s="711" t="s">
        <v>273</v>
      </c>
      <c r="F16" s="729" t="s">
        <v>149</v>
      </c>
      <c r="G16" s="719">
        <v>0.02</v>
      </c>
      <c r="H16" s="287" t="s">
        <v>274</v>
      </c>
      <c r="I16" s="288" t="s">
        <v>149</v>
      </c>
      <c r="J16" s="295">
        <v>0.4</v>
      </c>
      <c r="K16" s="296" t="s">
        <v>275</v>
      </c>
      <c r="L16" s="680">
        <v>730810811</v>
      </c>
      <c r="M16" s="297">
        <v>0.1</v>
      </c>
      <c r="N16" s="290">
        <v>0.1</v>
      </c>
      <c r="O16" s="290">
        <v>0.1</v>
      </c>
      <c r="P16" s="291">
        <v>0.1</v>
      </c>
    </row>
    <row r="17" spans="1:16" s="109" customFormat="1" ht="63" customHeight="1">
      <c r="A17" s="709"/>
      <c r="B17" s="727"/>
      <c r="C17" s="716"/>
      <c r="D17" s="721"/>
      <c r="E17" s="692"/>
      <c r="F17" s="730"/>
      <c r="G17" s="720"/>
      <c r="H17" s="113" t="s">
        <v>276</v>
      </c>
      <c r="I17" s="110" t="s">
        <v>149</v>
      </c>
      <c r="J17" s="189">
        <v>0.3</v>
      </c>
      <c r="K17" s="190" t="s">
        <v>275</v>
      </c>
      <c r="L17" s="681"/>
      <c r="M17" s="114">
        <v>7.4999999999999997E-2</v>
      </c>
      <c r="N17" s="111">
        <v>7.4999999999999997E-2</v>
      </c>
      <c r="O17" s="111">
        <v>7.4999999999999997E-2</v>
      </c>
      <c r="P17" s="298">
        <v>7.4999999999999997E-2</v>
      </c>
    </row>
    <row r="18" spans="1:16" s="109" customFormat="1" ht="63" customHeight="1">
      <c r="A18" s="709"/>
      <c r="B18" s="727"/>
      <c r="C18" s="716"/>
      <c r="D18" s="721"/>
      <c r="E18" s="692"/>
      <c r="F18" s="730"/>
      <c r="G18" s="720"/>
      <c r="H18" s="113" t="s">
        <v>277</v>
      </c>
      <c r="I18" s="110" t="s">
        <v>149</v>
      </c>
      <c r="J18" s="189">
        <v>0.3</v>
      </c>
      <c r="K18" s="190" t="s">
        <v>275</v>
      </c>
      <c r="L18" s="682"/>
      <c r="M18" s="114">
        <v>7.4999999999999997E-2</v>
      </c>
      <c r="N18" s="111">
        <v>7.4999999999999997E-2</v>
      </c>
      <c r="O18" s="111">
        <v>7.4999999999999997E-2</v>
      </c>
      <c r="P18" s="298">
        <v>7.4999999999999997E-2</v>
      </c>
    </row>
    <row r="19" spans="1:16" s="109" customFormat="1" ht="30.75">
      <c r="A19" s="709" t="s">
        <v>73</v>
      </c>
      <c r="B19" s="727" t="s">
        <v>74</v>
      </c>
      <c r="C19" s="716"/>
      <c r="D19" s="721" t="s">
        <v>278</v>
      </c>
      <c r="E19" s="692" t="s">
        <v>279</v>
      </c>
      <c r="F19" s="692" t="s">
        <v>149</v>
      </c>
      <c r="G19" s="583">
        <v>0.02</v>
      </c>
      <c r="H19" s="113" t="s">
        <v>280</v>
      </c>
      <c r="I19" s="110" t="s">
        <v>149</v>
      </c>
      <c r="J19" s="187">
        <v>0.25</v>
      </c>
      <c r="K19" s="190" t="s">
        <v>281</v>
      </c>
      <c r="L19" s="509">
        <v>114189189</v>
      </c>
      <c r="M19" s="115">
        <f>$J$19/4</f>
        <v>6.25E-2</v>
      </c>
      <c r="N19" s="112">
        <f t="shared" ref="N19:P19" si="0">$J$19/4</f>
        <v>6.25E-2</v>
      </c>
      <c r="O19" s="112">
        <f t="shared" si="0"/>
        <v>6.25E-2</v>
      </c>
      <c r="P19" s="299">
        <f t="shared" si="0"/>
        <v>6.25E-2</v>
      </c>
    </row>
    <row r="20" spans="1:16" s="109" customFormat="1" ht="45.75" customHeight="1">
      <c r="A20" s="709"/>
      <c r="B20" s="727"/>
      <c r="C20" s="716"/>
      <c r="D20" s="721"/>
      <c r="E20" s="692"/>
      <c r="F20" s="692"/>
      <c r="G20" s="583"/>
      <c r="H20" s="113" t="s">
        <v>282</v>
      </c>
      <c r="I20" s="110" t="s">
        <v>149</v>
      </c>
      <c r="J20" s="187">
        <v>0.25</v>
      </c>
      <c r="K20" s="190" t="s">
        <v>283</v>
      </c>
      <c r="L20" s="510"/>
      <c r="M20" s="115">
        <f>$J$20/4</f>
        <v>6.25E-2</v>
      </c>
      <c r="N20" s="112">
        <f t="shared" ref="N20:P20" si="1">$J$20/4</f>
        <v>6.25E-2</v>
      </c>
      <c r="O20" s="112">
        <f t="shared" si="1"/>
        <v>6.25E-2</v>
      </c>
      <c r="P20" s="299">
        <f t="shared" si="1"/>
        <v>6.25E-2</v>
      </c>
    </row>
    <row r="21" spans="1:16" s="109" customFormat="1" ht="42" customHeight="1">
      <c r="A21" s="709"/>
      <c r="B21" s="727"/>
      <c r="C21" s="716"/>
      <c r="D21" s="721"/>
      <c r="E21" s="692"/>
      <c r="F21" s="692"/>
      <c r="G21" s="583"/>
      <c r="H21" s="113" t="s">
        <v>284</v>
      </c>
      <c r="I21" s="110" t="s">
        <v>149</v>
      </c>
      <c r="J21" s="187">
        <v>0.25</v>
      </c>
      <c r="K21" s="190" t="s">
        <v>285</v>
      </c>
      <c r="L21" s="510"/>
      <c r="M21" s="115">
        <f>$J$21/4</f>
        <v>6.25E-2</v>
      </c>
      <c r="N21" s="112">
        <f t="shared" ref="N21:P21" si="2">$J$21/4</f>
        <v>6.25E-2</v>
      </c>
      <c r="O21" s="112">
        <f t="shared" si="2"/>
        <v>6.25E-2</v>
      </c>
      <c r="P21" s="299">
        <f t="shared" si="2"/>
        <v>6.25E-2</v>
      </c>
    </row>
    <row r="22" spans="1:16" s="109" customFormat="1" ht="45.75" customHeight="1">
      <c r="A22" s="709"/>
      <c r="B22" s="727"/>
      <c r="C22" s="716"/>
      <c r="D22" s="721"/>
      <c r="E22" s="692"/>
      <c r="F22" s="692"/>
      <c r="G22" s="583"/>
      <c r="H22" s="113" t="s">
        <v>286</v>
      </c>
      <c r="I22" s="110" t="s">
        <v>149</v>
      </c>
      <c r="J22" s="187">
        <v>0.25</v>
      </c>
      <c r="K22" s="191" t="s">
        <v>287</v>
      </c>
      <c r="L22" s="508"/>
      <c r="M22" s="115">
        <f>$J$22/4</f>
        <v>6.25E-2</v>
      </c>
      <c r="N22" s="115">
        <f t="shared" ref="N22:P22" si="3">$J$22/4</f>
        <v>6.25E-2</v>
      </c>
      <c r="O22" s="115">
        <f t="shared" si="3"/>
        <v>6.25E-2</v>
      </c>
      <c r="P22" s="300">
        <f t="shared" si="3"/>
        <v>6.25E-2</v>
      </c>
    </row>
    <row r="23" spans="1:16" s="109" customFormat="1" ht="60" customHeight="1">
      <c r="A23" s="709" t="s">
        <v>73</v>
      </c>
      <c r="B23" s="727" t="s">
        <v>74</v>
      </c>
      <c r="C23" s="716"/>
      <c r="D23" s="722" t="s">
        <v>288</v>
      </c>
      <c r="E23" s="692" t="s">
        <v>289</v>
      </c>
      <c r="F23" s="724" t="s">
        <v>149</v>
      </c>
      <c r="G23" s="545">
        <v>0.02</v>
      </c>
      <c r="H23" s="113" t="s">
        <v>290</v>
      </c>
      <c r="I23" s="110" t="s">
        <v>149</v>
      </c>
      <c r="J23" s="189">
        <v>0.05</v>
      </c>
      <c r="K23" s="192" t="s">
        <v>291</v>
      </c>
      <c r="L23" s="683">
        <v>0</v>
      </c>
      <c r="M23" s="115">
        <f>$J$23/4</f>
        <v>1.2500000000000001E-2</v>
      </c>
      <c r="N23" s="115">
        <f t="shared" ref="N23:P23" si="4">$J$23/4</f>
        <v>1.2500000000000001E-2</v>
      </c>
      <c r="O23" s="115">
        <f t="shared" si="4"/>
        <v>1.2500000000000001E-2</v>
      </c>
      <c r="P23" s="300">
        <f t="shared" si="4"/>
        <v>1.2500000000000001E-2</v>
      </c>
    </row>
    <row r="24" spans="1:16" s="109" customFormat="1" ht="48.75" customHeight="1">
      <c r="A24" s="709"/>
      <c r="B24" s="727"/>
      <c r="C24" s="716"/>
      <c r="D24" s="722"/>
      <c r="E24" s="692"/>
      <c r="F24" s="724"/>
      <c r="G24" s="545"/>
      <c r="H24" s="113" t="s">
        <v>292</v>
      </c>
      <c r="I24" s="110" t="s">
        <v>149</v>
      </c>
      <c r="J24" s="189">
        <v>0.45</v>
      </c>
      <c r="K24" s="192" t="s">
        <v>293</v>
      </c>
      <c r="L24" s="684"/>
      <c r="M24" s="115">
        <f>$J$24/4</f>
        <v>0.1125</v>
      </c>
      <c r="N24" s="115">
        <f t="shared" ref="N24:P24" si="5">$J$24/4</f>
        <v>0.1125</v>
      </c>
      <c r="O24" s="115">
        <f t="shared" si="5"/>
        <v>0.1125</v>
      </c>
      <c r="P24" s="300">
        <f t="shared" si="5"/>
        <v>0.1125</v>
      </c>
    </row>
    <row r="25" spans="1:16" s="109" customFormat="1" ht="48.75" customHeight="1">
      <c r="A25" s="710"/>
      <c r="B25" s="732"/>
      <c r="C25" s="717"/>
      <c r="D25" s="723"/>
      <c r="E25" s="693"/>
      <c r="F25" s="683"/>
      <c r="G25" s="546"/>
      <c r="H25" s="194" t="s">
        <v>294</v>
      </c>
      <c r="I25" s="285" t="s">
        <v>149</v>
      </c>
      <c r="J25" s="286">
        <v>0.5</v>
      </c>
      <c r="K25" s="314" t="s">
        <v>295</v>
      </c>
      <c r="L25" s="685"/>
      <c r="M25" s="315">
        <f>$J$25/4</f>
        <v>0.125</v>
      </c>
      <c r="N25" s="315">
        <f t="shared" ref="N25:P25" si="6">$J$25/4</f>
        <v>0.125</v>
      </c>
      <c r="O25" s="315">
        <f t="shared" si="6"/>
        <v>0.125</v>
      </c>
      <c r="P25" s="316">
        <f t="shared" si="6"/>
        <v>0.125</v>
      </c>
    </row>
    <row r="26" spans="1:16" ht="86.25" customHeight="1">
      <c r="A26" s="708" t="s">
        <v>73</v>
      </c>
      <c r="B26" s="734" t="s">
        <v>74</v>
      </c>
      <c r="C26" s="715" t="s">
        <v>296</v>
      </c>
      <c r="D26" s="731" t="s">
        <v>297</v>
      </c>
      <c r="E26" s="711" t="s">
        <v>298</v>
      </c>
      <c r="F26" s="711" t="s">
        <v>149</v>
      </c>
      <c r="G26" s="544">
        <v>0.02</v>
      </c>
      <c r="H26" s="287" t="s">
        <v>299</v>
      </c>
      <c r="I26" s="288" t="s">
        <v>233</v>
      </c>
      <c r="J26" s="290">
        <v>0.5</v>
      </c>
      <c r="K26" s="289" t="s">
        <v>300</v>
      </c>
      <c r="L26" s="680">
        <v>36140718</v>
      </c>
      <c r="M26" s="295">
        <f t="shared" ref="M26:M39" si="7">+J26/4</f>
        <v>0.125</v>
      </c>
      <c r="N26" s="308">
        <f t="shared" ref="N26:P39" si="8">+M26</f>
        <v>0.125</v>
      </c>
      <c r="O26" s="308">
        <f t="shared" si="8"/>
        <v>0.125</v>
      </c>
      <c r="P26" s="309">
        <f t="shared" si="8"/>
        <v>0.125</v>
      </c>
    </row>
    <row r="27" spans="1:16" ht="102" customHeight="1">
      <c r="A27" s="710"/>
      <c r="B27" s="727"/>
      <c r="C27" s="716"/>
      <c r="D27" s="723"/>
      <c r="E27" s="692"/>
      <c r="F27" s="692"/>
      <c r="G27" s="545"/>
      <c r="H27" s="194" t="s">
        <v>301</v>
      </c>
      <c r="I27" s="110" t="s">
        <v>233</v>
      </c>
      <c r="J27" s="187">
        <v>0.5</v>
      </c>
      <c r="K27" s="177" t="s">
        <v>302</v>
      </c>
      <c r="L27" s="682"/>
      <c r="M27" s="189">
        <f t="shared" si="7"/>
        <v>0.125</v>
      </c>
      <c r="N27" s="187">
        <f t="shared" si="8"/>
        <v>0.125</v>
      </c>
      <c r="O27" s="187">
        <f t="shared" si="8"/>
        <v>0.125</v>
      </c>
      <c r="P27" s="292">
        <f t="shared" si="8"/>
        <v>0.125</v>
      </c>
    </row>
    <row r="28" spans="1:16" ht="90.75" customHeight="1">
      <c r="A28" s="709" t="s">
        <v>73</v>
      </c>
      <c r="B28" s="725" t="s">
        <v>74</v>
      </c>
      <c r="C28" s="738"/>
      <c r="D28" s="582" t="s">
        <v>303</v>
      </c>
      <c r="E28" s="733" t="s">
        <v>304</v>
      </c>
      <c r="F28" s="582" t="s">
        <v>78</v>
      </c>
      <c r="G28" s="735">
        <v>0.02</v>
      </c>
      <c r="H28" s="113" t="s">
        <v>305</v>
      </c>
      <c r="I28" s="181" t="s">
        <v>149</v>
      </c>
      <c r="J28" s="195">
        <v>0.4</v>
      </c>
      <c r="K28" s="113" t="s">
        <v>306</v>
      </c>
      <c r="L28" s="686">
        <v>859282</v>
      </c>
      <c r="M28" s="189">
        <f t="shared" si="7"/>
        <v>0.1</v>
      </c>
      <c r="N28" s="187">
        <f t="shared" si="8"/>
        <v>0.1</v>
      </c>
      <c r="O28" s="187">
        <f t="shared" si="8"/>
        <v>0.1</v>
      </c>
      <c r="P28" s="292">
        <f t="shared" si="8"/>
        <v>0.1</v>
      </c>
    </row>
    <row r="29" spans="1:16" ht="30.75">
      <c r="A29" s="709"/>
      <c r="B29" s="725"/>
      <c r="C29" s="738"/>
      <c r="D29" s="582"/>
      <c r="E29" s="733"/>
      <c r="F29" s="582"/>
      <c r="G29" s="583"/>
      <c r="H29" s="182" t="s">
        <v>307</v>
      </c>
      <c r="I29" s="113" t="s">
        <v>149</v>
      </c>
      <c r="J29" s="195">
        <v>0.2</v>
      </c>
      <c r="K29" s="113" t="s">
        <v>308</v>
      </c>
      <c r="L29" s="681"/>
      <c r="M29" s="189">
        <f t="shared" si="7"/>
        <v>0.05</v>
      </c>
      <c r="N29" s="187">
        <f t="shared" si="8"/>
        <v>0.05</v>
      </c>
      <c r="O29" s="187">
        <f t="shared" si="8"/>
        <v>0.05</v>
      </c>
      <c r="P29" s="292">
        <f t="shared" si="8"/>
        <v>0.05</v>
      </c>
    </row>
    <row r="30" spans="1:16" ht="45" customHeight="1">
      <c r="A30" s="709"/>
      <c r="B30" s="725"/>
      <c r="C30" s="738"/>
      <c r="D30" s="582"/>
      <c r="E30" s="733"/>
      <c r="F30" s="582"/>
      <c r="G30" s="583"/>
      <c r="H30" s="113" t="s">
        <v>309</v>
      </c>
      <c r="I30" s="113" t="s">
        <v>149</v>
      </c>
      <c r="J30" s="195">
        <v>0.2</v>
      </c>
      <c r="K30" s="113" t="s">
        <v>310</v>
      </c>
      <c r="L30" s="681"/>
      <c r="M30" s="189">
        <f t="shared" si="7"/>
        <v>0.05</v>
      </c>
      <c r="N30" s="189">
        <f t="shared" si="8"/>
        <v>0.05</v>
      </c>
      <c r="O30" s="189">
        <f t="shared" si="8"/>
        <v>0.05</v>
      </c>
      <c r="P30" s="310">
        <f t="shared" si="8"/>
        <v>0.05</v>
      </c>
    </row>
    <row r="31" spans="1:16" ht="45.75">
      <c r="A31" s="709"/>
      <c r="B31" s="725"/>
      <c r="C31" s="738"/>
      <c r="D31" s="582"/>
      <c r="E31" s="733"/>
      <c r="F31" s="582"/>
      <c r="G31" s="583"/>
      <c r="H31" s="113" t="s">
        <v>311</v>
      </c>
      <c r="I31" s="113" t="s">
        <v>149</v>
      </c>
      <c r="J31" s="195">
        <v>0.2</v>
      </c>
      <c r="K31" s="113" t="s">
        <v>312</v>
      </c>
      <c r="L31" s="682"/>
      <c r="M31" s="189">
        <f t="shared" si="7"/>
        <v>0.05</v>
      </c>
      <c r="N31" s="189">
        <f t="shared" si="8"/>
        <v>0.05</v>
      </c>
      <c r="O31" s="189">
        <f t="shared" si="8"/>
        <v>0.05</v>
      </c>
      <c r="P31" s="310">
        <f t="shared" si="8"/>
        <v>0.05</v>
      </c>
    </row>
    <row r="32" spans="1:16" ht="91.5">
      <c r="A32" s="726" t="s">
        <v>73</v>
      </c>
      <c r="B32" s="727" t="s">
        <v>74</v>
      </c>
      <c r="C32" s="716"/>
      <c r="D32" s="744" t="s">
        <v>313</v>
      </c>
      <c r="E32" s="692" t="s">
        <v>314</v>
      </c>
      <c r="F32" s="582" t="s">
        <v>149</v>
      </c>
      <c r="G32" s="583">
        <v>0.02</v>
      </c>
      <c r="H32" s="113" t="s">
        <v>315</v>
      </c>
      <c r="I32" s="113" t="s">
        <v>149</v>
      </c>
      <c r="J32" s="196">
        <v>0.5</v>
      </c>
      <c r="K32" s="113" t="s">
        <v>316</v>
      </c>
      <c r="L32" s="686">
        <v>463028</v>
      </c>
      <c r="M32" s="189">
        <f t="shared" si="7"/>
        <v>0.125</v>
      </c>
      <c r="N32" s="189">
        <f t="shared" si="8"/>
        <v>0.125</v>
      </c>
      <c r="O32" s="189">
        <f t="shared" si="8"/>
        <v>0.125</v>
      </c>
      <c r="P32" s="310">
        <f t="shared" si="8"/>
        <v>0.125</v>
      </c>
    </row>
    <row r="33" spans="1:16" ht="89.25" customHeight="1">
      <c r="A33" s="709"/>
      <c r="B33" s="727"/>
      <c r="C33" s="716"/>
      <c r="D33" s="722"/>
      <c r="E33" s="692"/>
      <c r="F33" s="582"/>
      <c r="G33" s="583"/>
      <c r="H33" s="113" t="s">
        <v>317</v>
      </c>
      <c r="I33" s="113" t="s">
        <v>149</v>
      </c>
      <c r="J33" s="196">
        <v>0.5</v>
      </c>
      <c r="K33" s="113" t="s">
        <v>318</v>
      </c>
      <c r="L33" s="682"/>
      <c r="M33" s="189">
        <f t="shared" si="7"/>
        <v>0.125</v>
      </c>
      <c r="N33" s="189">
        <f t="shared" si="8"/>
        <v>0.125</v>
      </c>
      <c r="O33" s="189">
        <f t="shared" si="8"/>
        <v>0.125</v>
      </c>
      <c r="P33" s="310">
        <f t="shared" si="8"/>
        <v>0.125</v>
      </c>
    </row>
    <row r="34" spans="1:16" ht="62.25" customHeight="1">
      <c r="A34" s="709" t="s">
        <v>73</v>
      </c>
      <c r="B34" s="727" t="s">
        <v>74</v>
      </c>
      <c r="C34" s="716"/>
      <c r="D34" s="722" t="s">
        <v>319</v>
      </c>
      <c r="E34" s="692" t="s">
        <v>320</v>
      </c>
      <c r="F34" s="582" t="s">
        <v>149</v>
      </c>
      <c r="G34" s="583">
        <v>0.02</v>
      </c>
      <c r="H34" s="113" t="s">
        <v>321</v>
      </c>
      <c r="I34" s="110" t="s">
        <v>233</v>
      </c>
      <c r="J34" s="196">
        <v>0.7</v>
      </c>
      <c r="K34" s="177" t="s">
        <v>322</v>
      </c>
      <c r="L34" s="686">
        <v>3051236972</v>
      </c>
      <c r="M34" s="189">
        <f t="shared" si="7"/>
        <v>0.17499999999999999</v>
      </c>
      <c r="N34" s="189">
        <f t="shared" si="8"/>
        <v>0.17499999999999999</v>
      </c>
      <c r="O34" s="189">
        <f t="shared" si="8"/>
        <v>0.17499999999999999</v>
      </c>
      <c r="P34" s="310">
        <f t="shared" si="8"/>
        <v>0.17499999999999999</v>
      </c>
    </row>
    <row r="35" spans="1:16" ht="61.5">
      <c r="A35" s="709"/>
      <c r="B35" s="727"/>
      <c r="C35" s="716"/>
      <c r="D35" s="722"/>
      <c r="E35" s="692"/>
      <c r="F35" s="582"/>
      <c r="G35" s="583"/>
      <c r="H35" s="197" t="s">
        <v>323</v>
      </c>
      <c r="I35" s="110" t="s">
        <v>233</v>
      </c>
      <c r="J35" s="198">
        <v>0.3</v>
      </c>
      <c r="K35" s="177" t="s">
        <v>324</v>
      </c>
      <c r="L35" s="682"/>
      <c r="M35" s="189">
        <f t="shared" si="7"/>
        <v>7.4999999999999997E-2</v>
      </c>
      <c r="N35" s="189">
        <f t="shared" si="8"/>
        <v>7.4999999999999997E-2</v>
      </c>
      <c r="O35" s="189">
        <f t="shared" si="8"/>
        <v>7.4999999999999997E-2</v>
      </c>
      <c r="P35" s="310">
        <f t="shared" si="8"/>
        <v>7.4999999999999997E-2</v>
      </c>
    </row>
    <row r="36" spans="1:16" ht="40.5" customHeight="1">
      <c r="A36" s="709" t="s">
        <v>73</v>
      </c>
      <c r="B36" s="727" t="s">
        <v>74</v>
      </c>
      <c r="C36" s="716"/>
      <c r="D36" s="722" t="s">
        <v>325</v>
      </c>
      <c r="E36" s="692" t="s">
        <v>326</v>
      </c>
      <c r="F36" s="582" t="s">
        <v>149</v>
      </c>
      <c r="G36" s="545">
        <v>0.02</v>
      </c>
      <c r="H36" s="113" t="s">
        <v>327</v>
      </c>
      <c r="I36" s="110" t="s">
        <v>149</v>
      </c>
      <c r="J36" s="193">
        <v>0.5</v>
      </c>
      <c r="K36" s="177" t="s">
        <v>328</v>
      </c>
      <c r="L36" s="686">
        <v>332015759</v>
      </c>
      <c r="M36" s="189">
        <f t="shared" si="7"/>
        <v>0.125</v>
      </c>
      <c r="N36" s="189">
        <f t="shared" si="8"/>
        <v>0.125</v>
      </c>
      <c r="O36" s="189">
        <f t="shared" si="8"/>
        <v>0.125</v>
      </c>
      <c r="P36" s="310">
        <f t="shared" si="8"/>
        <v>0.125</v>
      </c>
    </row>
    <row r="37" spans="1:16" ht="40.5" customHeight="1">
      <c r="A37" s="709"/>
      <c r="B37" s="727"/>
      <c r="C37" s="716"/>
      <c r="D37" s="722"/>
      <c r="E37" s="692"/>
      <c r="F37" s="582"/>
      <c r="G37" s="545"/>
      <c r="H37" s="113" t="s">
        <v>329</v>
      </c>
      <c r="I37" s="110" t="s">
        <v>149</v>
      </c>
      <c r="J37" s="193">
        <v>0.5</v>
      </c>
      <c r="K37" s="192" t="s">
        <v>330</v>
      </c>
      <c r="L37" s="682"/>
      <c r="M37" s="189">
        <f t="shared" si="7"/>
        <v>0.125</v>
      </c>
      <c r="N37" s="189">
        <f t="shared" si="8"/>
        <v>0.125</v>
      </c>
      <c r="O37" s="189">
        <f t="shared" si="8"/>
        <v>0.125</v>
      </c>
      <c r="P37" s="310">
        <f t="shared" si="8"/>
        <v>0.125</v>
      </c>
    </row>
    <row r="38" spans="1:16" ht="61.5">
      <c r="A38" s="709" t="s">
        <v>73</v>
      </c>
      <c r="B38" s="727" t="s">
        <v>74</v>
      </c>
      <c r="C38" s="716"/>
      <c r="D38" s="722" t="s">
        <v>331</v>
      </c>
      <c r="E38" s="692" t="s">
        <v>332</v>
      </c>
      <c r="F38" s="582" t="s">
        <v>149</v>
      </c>
      <c r="G38" s="545">
        <v>0.02</v>
      </c>
      <c r="H38" s="108" t="s">
        <v>333</v>
      </c>
      <c r="I38" s="110" t="s">
        <v>149</v>
      </c>
      <c r="J38" s="188">
        <v>0.5</v>
      </c>
      <c r="K38" s="110" t="s">
        <v>334</v>
      </c>
      <c r="L38" s="686">
        <v>2916666669</v>
      </c>
      <c r="M38" s="189">
        <f t="shared" si="7"/>
        <v>0.125</v>
      </c>
      <c r="N38" s="189">
        <f t="shared" si="8"/>
        <v>0.125</v>
      </c>
      <c r="O38" s="189">
        <f t="shared" si="8"/>
        <v>0.125</v>
      </c>
      <c r="P38" s="310">
        <f t="shared" si="8"/>
        <v>0.125</v>
      </c>
    </row>
    <row r="39" spans="1:16" ht="45.75">
      <c r="A39" s="736"/>
      <c r="B39" s="737"/>
      <c r="C39" s="739"/>
      <c r="D39" s="745"/>
      <c r="E39" s="746"/>
      <c r="F39" s="747"/>
      <c r="G39" s="748"/>
      <c r="H39" s="311" t="s">
        <v>335</v>
      </c>
      <c r="I39" s="293" t="s">
        <v>149</v>
      </c>
      <c r="J39" s="312">
        <v>0.5</v>
      </c>
      <c r="K39" s="294" t="s">
        <v>336</v>
      </c>
      <c r="L39" s="687"/>
      <c r="M39" s="301">
        <f t="shared" si="7"/>
        <v>0.125</v>
      </c>
      <c r="N39" s="301">
        <f t="shared" si="8"/>
        <v>0.125</v>
      </c>
      <c r="O39" s="301">
        <f t="shared" si="8"/>
        <v>0.125</v>
      </c>
      <c r="P39" s="313">
        <f t="shared" si="8"/>
        <v>0.125</v>
      </c>
    </row>
    <row r="40" spans="1:16" ht="169.5" customHeight="1">
      <c r="A40" s="740" t="s">
        <v>73</v>
      </c>
      <c r="B40" s="742" t="s">
        <v>74</v>
      </c>
      <c r="C40" s="753" t="s">
        <v>337</v>
      </c>
      <c r="D40" s="663" t="s">
        <v>338</v>
      </c>
      <c r="E40" s="664" t="s">
        <v>339</v>
      </c>
      <c r="F40" s="664" t="s">
        <v>149</v>
      </c>
      <c r="G40" s="665">
        <v>0.03</v>
      </c>
      <c r="H40" s="182" t="s">
        <v>340</v>
      </c>
      <c r="I40" s="317" t="s">
        <v>341</v>
      </c>
      <c r="J40" s="240">
        <v>5</v>
      </c>
      <c r="K40" s="318" t="s">
        <v>342</v>
      </c>
      <c r="L40" s="677">
        <v>0</v>
      </c>
      <c r="M40" s="226">
        <v>0.05</v>
      </c>
      <c r="N40" s="319">
        <v>0</v>
      </c>
      <c r="O40" s="320">
        <v>0</v>
      </c>
      <c r="P40" s="321">
        <v>0</v>
      </c>
    </row>
    <row r="41" spans="1:16" ht="45.75">
      <c r="A41" s="741"/>
      <c r="B41" s="743"/>
      <c r="C41" s="754"/>
      <c r="D41" s="576"/>
      <c r="E41" s="568"/>
      <c r="F41" s="568"/>
      <c r="G41" s="607"/>
      <c r="H41" s="113" t="s">
        <v>343</v>
      </c>
      <c r="I41" s="145" t="s">
        <v>344</v>
      </c>
      <c r="J41" s="82">
        <v>5</v>
      </c>
      <c r="K41" s="201" t="s">
        <v>345</v>
      </c>
      <c r="L41" s="678"/>
      <c r="M41" s="199">
        <v>0</v>
      </c>
      <c r="N41" s="200">
        <v>0</v>
      </c>
      <c r="O41" s="281">
        <v>0.05</v>
      </c>
      <c r="P41" s="305">
        <v>0</v>
      </c>
    </row>
    <row r="42" spans="1:16" ht="45.75">
      <c r="A42" s="741"/>
      <c r="B42" s="743"/>
      <c r="C42" s="754"/>
      <c r="D42" s="576"/>
      <c r="E42" s="568"/>
      <c r="F42" s="568"/>
      <c r="G42" s="607"/>
      <c r="H42" s="113" t="s">
        <v>346</v>
      </c>
      <c r="I42" s="145" t="s">
        <v>347</v>
      </c>
      <c r="J42" s="84">
        <v>10</v>
      </c>
      <c r="K42" s="145" t="s">
        <v>348</v>
      </c>
      <c r="L42" s="678"/>
      <c r="M42" s="202">
        <v>3.3300000000000003E-2</v>
      </c>
      <c r="N42" s="202">
        <v>3.3300000000000003E-2</v>
      </c>
      <c r="O42" s="282">
        <v>3.3300000000000003E-2</v>
      </c>
      <c r="P42" s="306">
        <v>0</v>
      </c>
    </row>
    <row r="43" spans="1:16" ht="75.75" customHeight="1">
      <c r="A43" s="741"/>
      <c r="B43" s="743"/>
      <c r="C43" s="754"/>
      <c r="D43" s="576"/>
      <c r="E43" s="568"/>
      <c r="F43" s="568"/>
      <c r="G43" s="607"/>
      <c r="H43" s="113" t="s">
        <v>349</v>
      </c>
      <c r="I43" s="145" t="s">
        <v>350</v>
      </c>
      <c r="J43" s="84">
        <v>40</v>
      </c>
      <c r="K43" s="145" t="s">
        <v>351</v>
      </c>
      <c r="L43" s="678"/>
      <c r="M43" s="199">
        <v>0.1</v>
      </c>
      <c r="N43" s="199">
        <v>0.1</v>
      </c>
      <c r="O43" s="281">
        <v>0.1</v>
      </c>
      <c r="P43" s="307">
        <v>0.1</v>
      </c>
    </row>
    <row r="44" spans="1:16" ht="45.75">
      <c r="A44" s="741"/>
      <c r="B44" s="743"/>
      <c r="C44" s="754"/>
      <c r="D44" s="576"/>
      <c r="E44" s="568"/>
      <c r="F44" s="568"/>
      <c r="G44" s="607"/>
      <c r="H44" s="113" t="s">
        <v>352</v>
      </c>
      <c r="I44" s="145" t="s">
        <v>350</v>
      </c>
      <c r="J44" s="84">
        <v>20</v>
      </c>
      <c r="K44" s="145" t="s">
        <v>353</v>
      </c>
      <c r="L44" s="678"/>
      <c r="M44" s="199">
        <v>0.05</v>
      </c>
      <c r="N44" s="199">
        <v>0.05</v>
      </c>
      <c r="O44" s="281">
        <v>0.05</v>
      </c>
      <c r="P44" s="307">
        <v>0.05</v>
      </c>
    </row>
    <row r="45" spans="1:16" ht="75.75" customHeight="1">
      <c r="A45" s="741"/>
      <c r="B45" s="743"/>
      <c r="C45" s="754"/>
      <c r="D45" s="576"/>
      <c r="E45" s="568"/>
      <c r="F45" s="568"/>
      <c r="G45" s="607"/>
      <c r="H45" s="113" t="s">
        <v>354</v>
      </c>
      <c r="I45" s="145" t="s">
        <v>149</v>
      </c>
      <c r="J45" s="84">
        <v>20</v>
      </c>
      <c r="K45" s="145" t="s">
        <v>355</v>
      </c>
      <c r="L45" s="679"/>
      <c r="M45" s="202">
        <v>0.05</v>
      </c>
      <c r="N45" s="202">
        <v>0.05</v>
      </c>
      <c r="O45" s="282">
        <v>0.05</v>
      </c>
      <c r="P45" s="306">
        <v>0.05</v>
      </c>
    </row>
    <row r="46" spans="1:16" ht="76.5">
      <c r="A46" s="751" t="s">
        <v>73</v>
      </c>
      <c r="B46" s="743" t="s">
        <v>74</v>
      </c>
      <c r="C46" s="754"/>
      <c r="D46" s="551" t="s">
        <v>356</v>
      </c>
      <c r="E46" s="568" t="s">
        <v>357</v>
      </c>
      <c r="F46" s="568" t="s">
        <v>149</v>
      </c>
      <c r="G46" s="607">
        <v>0.02</v>
      </c>
      <c r="H46" s="113" t="s">
        <v>358</v>
      </c>
      <c r="I46" s="145" t="s">
        <v>149</v>
      </c>
      <c r="J46" s="84">
        <v>85</v>
      </c>
      <c r="K46" s="145" t="s">
        <v>359</v>
      </c>
      <c r="L46" s="509">
        <v>25228000</v>
      </c>
      <c r="M46" s="202">
        <v>0.21249999999999999</v>
      </c>
      <c r="N46" s="202">
        <v>0.21249999999999999</v>
      </c>
      <c r="O46" s="282">
        <v>0.21249999999999999</v>
      </c>
      <c r="P46" s="306">
        <v>0.21249999999999999</v>
      </c>
    </row>
    <row r="47" spans="1:16" ht="75" customHeight="1">
      <c r="A47" s="751"/>
      <c r="B47" s="743"/>
      <c r="C47" s="754"/>
      <c r="D47" s="590"/>
      <c r="E47" s="568"/>
      <c r="F47" s="568"/>
      <c r="G47" s="607"/>
      <c r="H47" s="113" t="s">
        <v>360</v>
      </c>
      <c r="I47" s="145" t="s">
        <v>149</v>
      </c>
      <c r="J47" s="84">
        <v>15</v>
      </c>
      <c r="K47" s="145" t="s">
        <v>359</v>
      </c>
      <c r="L47" s="508"/>
      <c r="M47" s="202">
        <v>3.7499999999999999E-2</v>
      </c>
      <c r="N47" s="202">
        <v>3.7499999999999999E-2</v>
      </c>
      <c r="O47" s="282">
        <v>3.7499999999999999E-2</v>
      </c>
      <c r="P47" s="306">
        <v>3.7499999999999999E-2</v>
      </c>
    </row>
    <row r="48" spans="1:16" ht="45.75">
      <c r="A48" s="741" t="s">
        <v>73</v>
      </c>
      <c r="B48" s="743" t="s">
        <v>74</v>
      </c>
      <c r="C48" s="754"/>
      <c r="D48" s="551" t="s">
        <v>361</v>
      </c>
      <c r="E48" s="568" t="s">
        <v>362</v>
      </c>
      <c r="F48" s="568" t="s">
        <v>149</v>
      </c>
      <c r="G48" s="607">
        <v>0.02</v>
      </c>
      <c r="H48" s="113" t="s">
        <v>363</v>
      </c>
      <c r="I48" s="145" t="s">
        <v>364</v>
      </c>
      <c r="J48" s="84">
        <v>50</v>
      </c>
      <c r="K48" s="145" t="s">
        <v>365</v>
      </c>
      <c r="L48" s="509">
        <v>572000</v>
      </c>
      <c r="M48" s="199">
        <v>0</v>
      </c>
      <c r="N48" s="199">
        <v>0</v>
      </c>
      <c r="O48" s="281">
        <v>0</v>
      </c>
      <c r="P48" s="307">
        <v>0.5</v>
      </c>
    </row>
    <row r="49" spans="1:16" ht="60.75" customHeight="1">
      <c r="A49" s="749"/>
      <c r="B49" s="750"/>
      <c r="C49" s="755"/>
      <c r="D49" s="659"/>
      <c r="E49" s="603"/>
      <c r="F49" s="603"/>
      <c r="G49" s="608"/>
      <c r="H49" s="194" t="s">
        <v>366</v>
      </c>
      <c r="I49" s="203" t="s">
        <v>364</v>
      </c>
      <c r="J49" s="120">
        <v>50</v>
      </c>
      <c r="K49" s="203" t="s">
        <v>367</v>
      </c>
      <c r="L49" s="519"/>
      <c r="M49" s="331">
        <v>0</v>
      </c>
      <c r="N49" s="331">
        <v>0</v>
      </c>
      <c r="O49" s="332">
        <v>0</v>
      </c>
      <c r="P49" s="333">
        <v>0.5</v>
      </c>
    </row>
    <row r="50" spans="1:16" ht="76.5" customHeight="1">
      <c r="A50" s="586" t="s">
        <v>368</v>
      </c>
      <c r="B50" s="588" t="s">
        <v>369</v>
      </c>
      <c r="C50" s="696" t="s">
        <v>370</v>
      </c>
      <c r="D50" s="699" t="s">
        <v>371</v>
      </c>
      <c r="E50" s="588" t="s">
        <v>372</v>
      </c>
      <c r="F50" s="588" t="s">
        <v>134</v>
      </c>
      <c r="G50" s="756">
        <v>0.16700000000000001</v>
      </c>
      <c r="H50" s="287" t="s">
        <v>373</v>
      </c>
      <c r="I50" s="322" t="s">
        <v>134</v>
      </c>
      <c r="J50" s="323">
        <v>0.3</v>
      </c>
      <c r="K50" s="322" t="s">
        <v>374</v>
      </c>
      <c r="L50" s="507">
        <v>4082174000</v>
      </c>
      <c r="M50" s="323">
        <v>7.4999999999999997E-2</v>
      </c>
      <c r="N50" s="323">
        <v>7.4999999999999997E-2</v>
      </c>
      <c r="O50" s="324">
        <v>7.4999999999999997E-2</v>
      </c>
      <c r="P50" s="325">
        <v>7.4999999999999997E-2</v>
      </c>
    </row>
    <row r="51" spans="1:16" ht="45.75" customHeight="1">
      <c r="A51" s="587"/>
      <c r="B51" s="568"/>
      <c r="C51" s="697"/>
      <c r="D51" s="576"/>
      <c r="E51" s="568"/>
      <c r="F51" s="568"/>
      <c r="G51" s="607"/>
      <c r="H51" s="113" t="s">
        <v>375</v>
      </c>
      <c r="I51" s="70" t="s">
        <v>134</v>
      </c>
      <c r="J51" s="152">
        <v>0.3</v>
      </c>
      <c r="K51" s="70" t="s">
        <v>376</v>
      </c>
      <c r="L51" s="510"/>
      <c r="M51" s="152">
        <v>7.4999999999999997E-2</v>
      </c>
      <c r="N51" s="152">
        <v>7.4999999999999997E-2</v>
      </c>
      <c r="O51" s="283">
        <v>7.4999999999999997E-2</v>
      </c>
      <c r="P51" s="326">
        <v>7.4999999999999997E-2</v>
      </c>
    </row>
    <row r="52" spans="1:16" ht="80.25" customHeight="1">
      <c r="A52" s="587"/>
      <c r="B52" s="568"/>
      <c r="C52" s="697"/>
      <c r="D52" s="576"/>
      <c r="E52" s="568"/>
      <c r="F52" s="568"/>
      <c r="G52" s="607"/>
      <c r="H52" s="113" t="s">
        <v>377</v>
      </c>
      <c r="I52" s="70" t="s">
        <v>134</v>
      </c>
      <c r="J52" s="152">
        <v>0.4</v>
      </c>
      <c r="K52" s="70" t="s">
        <v>378</v>
      </c>
      <c r="L52" s="508"/>
      <c r="M52" s="152">
        <v>0.1</v>
      </c>
      <c r="N52" s="152">
        <v>0.1</v>
      </c>
      <c r="O52" s="283">
        <v>0.1</v>
      </c>
      <c r="P52" s="326">
        <v>0.1</v>
      </c>
    </row>
    <row r="53" spans="1:16" ht="87" customHeight="1">
      <c r="A53" s="587" t="s">
        <v>73</v>
      </c>
      <c r="B53" s="568" t="s">
        <v>379</v>
      </c>
      <c r="C53" s="697"/>
      <c r="D53" s="582" t="s">
        <v>380</v>
      </c>
      <c r="E53" s="568" t="s">
        <v>130</v>
      </c>
      <c r="F53" s="752" t="s">
        <v>134</v>
      </c>
      <c r="G53" s="689">
        <v>0.02</v>
      </c>
      <c r="H53" s="113" t="s">
        <v>381</v>
      </c>
      <c r="I53" s="70" t="s">
        <v>382</v>
      </c>
      <c r="J53" s="152">
        <v>0.02</v>
      </c>
      <c r="K53" s="70" t="s">
        <v>383</v>
      </c>
      <c r="L53" s="509">
        <v>5845077917</v>
      </c>
      <c r="M53" s="152">
        <v>0.02</v>
      </c>
      <c r="N53" s="152"/>
      <c r="O53" s="283"/>
      <c r="P53" s="326"/>
    </row>
    <row r="54" spans="1:16" ht="60" customHeight="1">
      <c r="A54" s="587"/>
      <c r="B54" s="568"/>
      <c r="C54" s="697"/>
      <c r="D54" s="576"/>
      <c r="E54" s="568"/>
      <c r="F54" s="752"/>
      <c r="G54" s="689"/>
      <c r="H54" s="113" t="s">
        <v>384</v>
      </c>
      <c r="I54" s="70" t="s">
        <v>149</v>
      </c>
      <c r="J54" s="152">
        <v>0.1</v>
      </c>
      <c r="K54" s="70" t="s">
        <v>385</v>
      </c>
      <c r="L54" s="510"/>
      <c r="M54" s="152">
        <v>2.5000000000000001E-2</v>
      </c>
      <c r="N54" s="152">
        <v>2.5000000000000001E-2</v>
      </c>
      <c r="O54" s="283">
        <v>2.5000000000000001E-2</v>
      </c>
      <c r="P54" s="326">
        <v>2.5000000000000001E-2</v>
      </c>
    </row>
    <row r="55" spans="1:16" ht="30.75">
      <c r="A55" s="587"/>
      <c r="B55" s="568"/>
      <c r="C55" s="697"/>
      <c r="D55" s="576"/>
      <c r="E55" s="568"/>
      <c r="F55" s="752"/>
      <c r="G55" s="689"/>
      <c r="H55" s="113" t="s">
        <v>386</v>
      </c>
      <c r="I55" s="70" t="s">
        <v>387</v>
      </c>
      <c r="J55" s="152">
        <v>0.13</v>
      </c>
      <c r="K55" s="70" t="s">
        <v>388</v>
      </c>
      <c r="L55" s="510"/>
      <c r="M55" s="152"/>
      <c r="N55" s="152"/>
      <c r="O55" s="283"/>
      <c r="P55" s="326">
        <v>0.13</v>
      </c>
    </row>
    <row r="56" spans="1:16" ht="60.75" customHeight="1">
      <c r="A56" s="587"/>
      <c r="B56" s="568"/>
      <c r="C56" s="697"/>
      <c r="D56" s="576"/>
      <c r="E56" s="568"/>
      <c r="F56" s="752"/>
      <c r="G56" s="689"/>
      <c r="H56" s="113" t="s">
        <v>389</v>
      </c>
      <c r="I56" s="70" t="s">
        <v>78</v>
      </c>
      <c r="J56" s="152">
        <v>0.1</v>
      </c>
      <c r="K56" s="279" t="s">
        <v>390</v>
      </c>
      <c r="L56" s="510"/>
      <c r="M56" s="152">
        <v>2.5000000000000001E-2</v>
      </c>
      <c r="N56" s="152">
        <v>2.5000000000000001E-2</v>
      </c>
      <c r="O56" s="283">
        <v>2.5000000000000001E-2</v>
      </c>
      <c r="P56" s="326">
        <v>2.5000000000000001E-2</v>
      </c>
    </row>
    <row r="57" spans="1:16" ht="75.75" customHeight="1">
      <c r="A57" s="587"/>
      <c r="B57" s="568"/>
      <c r="C57" s="697"/>
      <c r="D57" s="576"/>
      <c r="E57" s="568"/>
      <c r="F57" s="752"/>
      <c r="G57" s="689"/>
      <c r="H57" s="113" t="s">
        <v>391</v>
      </c>
      <c r="I57" s="70" t="s">
        <v>233</v>
      </c>
      <c r="J57" s="152">
        <v>0.3</v>
      </c>
      <c r="K57" s="279" t="s">
        <v>392</v>
      </c>
      <c r="L57" s="510"/>
      <c r="M57" s="152">
        <v>7.4999999999999997E-2</v>
      </c>
      <c r="N57" s="152">
        <v>7.4999999999999997E-2</v>
      </c>
      <c r="O57" s="283">
        <v>7.4999999999999997E-2</v>
      </c>
      <c r="P57" s="326">
        <v>7.4999999999999997E-2</v>
      </c>
    </row>
    <row r="58" spans="1:16" ht="30.75">
      <c r="A58" s="587"/>
      <c r="B58" s="568"/>
      <c r="C58" s="697"/>
      <c r="D58" s="576"/>
      <c r="E58" s="568"/>
      <c r="F58" s="752"/>
      <c r="G58" s="689"/>
      <c r="H58" s="113" t="s">
        <v>393</v>
      </c>
      <c r="I58" s="70" t="s">
        <v>394</v>
      </c>
      <c r="J58" s="152">
        <v>0.1</v>
      </c>
      <c r="K58" s="279" t="s">
        <v>395</v>
      </c>
      <c r="L58" s="510"/>
      <c r="M58" s="152"/>
      <c r="N58" s="152"/>
      <c r="O58" s="283"/>
      <c r="P58" s="326">
        <v>0.1</v>
      </c>
    </row>
    <row r="59" spans="1:16" ht="30.75">
      <c r="A59" s="587"/>
      <c r="B59" s="568"/>
      <c r="C59" s="697"/>
      <c r="D59" s="576"/>
      <c r="E59" s="568"/>
      <c r="F59" s="752"/>
      <c r="G59" s="689"/>
      <c r="H59" s="113" t="s">
        <v>396</v>
      </c>
      <c r="I59" s="70" t="s">
        <v>233</v>
      </c>
      <c r="J59" s="152">
        <v>0.2</v>
      </c>
      <c r="K59" s="279" t="s">
        <v>397</v>
      </c>
      <c r="L59" s="510"/>
      <c r="M59" s="152">
        <v>0.05</v>
      </c>
      <c r="N59" s="152">
        <v>0.05</v>
      </c>
      <c r="O59" s="283">
        <v>0.05</v>
      </c>
      <c r="P59" s="326">
        <v>0.05</v>
      </c>
    </row>
    <row r="60" spans="1:16" ht="45.75">
      <c r="A60" s="587"/>
      <c r="B60" s="568"/>
      <c r="C60" s="697"/>
      <c r="D60" s="576"/>
      <c r="E60" s="568"/>
      <c r="F60" s="752"/>
      <c r="G60" s="689"/>
      <c r="H60" s="113" t="s">
        <v>398</v>
      </c>
      <c r="I60" s="70" t="s">
        <v>399</v>
      </c>
      <c r="J60" s="152">
        <v>0.05</v>
      </c>
      <c r="K60" s="279" t="s">
        <v>400</v>
      </c>
      <c r="L60" s="508"/>
      <c r="M60" s="152"/>
      <c r="N60" s="152">
        <v>0.05</v>
      </c>
      <c r="O60" s="283"/>
      <c r="P60" s="326"/>
    </row>
    <row r="61" spans="1:16" ht="45.75">
      <c r="A61" s="587" t="s">
        <v>73</v>
      </c>
      <c r="B61" s="568" t="s">
        <v>74</v>
      </c>
      <c r="C61" s="697"/>
      <c r="D61" s="582" t="s">
        <v>401</v>
      </c>
      <c r="E61" s="568" t="s">
        <v>402</v>
      </c>
      <c r="F61" s="568" t="s">
        <v>149</v>
      </c>
      <c r="G61" s="689">
        <v>0.02</v>
      </c>
      <c r="H61" s="113" t="s">
        <v>403</v>
      </c>
      <c r="I61" s="70" t="s">
        <v>78</v>
      </c>
      <c r="J61" s="152">
        <v>0.7</v>
      </c>
      <c r="K61" s="280" t="s">
        <v>404</v>
      </c>
      <c r="L61" s="509">
        <v>297146047</v>
      </c>
      <c r="M61" s="152">
        <v>0.17499999999999999</v>
      </c>
      <c r="N61" s="152">
        <v>0.17499999999999999</v>
      </c>
      <c r="O61" s="283">
        <v>0.17499999999999999</v>
      </c>
      <c r="P61" s="326">
        <v>0.17499999999999999</v>
      </c>
    </row>
    <row r="62" spans="1:16" ht="60.75" customHeight="1">
      <c r="A62" s="587"/>
      <c r="B62" s="568"/>
      <c r="C62" s="697"/>
      <c r="D62" s="576"/>
      <c r="E62" s="568"/>
      <c r="F62" s="568"/>
      <c r="G62" s="689"/>
      <c r="H62" s="113" t="s">
        <v>405</v>
      </c>
      <c r="I62" s="70" t="s">
        <v>78</v>
      </c>
      <c r="J62" s="152">
        <v>0.3</v>
      </c>
      <c r="K62" s="70" t="s">
        <v>376</v>
      </c>
      <c r="L62" s="508"/>
      <c r="M62" s="152">
        <v>7.4999999999999997E-2</v>
      </c>
      <c r="N62" s="152">
        <v>7.4999999999999997E-2</v>
      </c>
      <c r="O62" s="283">
        <v>7.4999999999999997E-2</v>
      </c>
      <c r="P62" s="326">
        <v>7.4999999999999997E-2</v>
      </c>
    </row>
    <row r="63" spans="1:16" ht="45.75">
      <c r="A63" s="587" t="s">
        <v>73</v>
      </c>
      <c r="B63" s="568" t="s">
        <v>74</v>
      </c>
      <c r="C63" s="697"/>
      <c r="D63" s="582" t="s">
        <v>406</v>
      </c>
      <c r="E63" s="568" t="s">
        <v>407</v>
      </c>
      <c r="F63" s="568" t="s">
        <v>233</v>
      </c>
      <c r="G63" s="689">
        <v>0.02</v>
      </c>
      <c r="H63" s="113" t="s">
        <v>408</v>
      </c>
      <c r="I63" s="70" t="s">
        <v>118</v>
      </c>
      <c r="J63" s="152">
        <v>0.2</v>
      </c>
      <c r="K63" s="70" t="s">
        <v>409</v>
      </c>
      <c r="L63" s="509">
        <v>52850000</v>
      </c>
      <c r="M63" s="152">
        <v>0.05</v>
      </c>
      <c r="N63" s="152">
        <v>0.05</v>
      </c>
      <c r="O63" s="283">
        <v>0.05</v>
      </c>
      <c r="P63" s="326">
        <v>0.05</v>
      </c>
    </row>
    <row r="64" spans="1:16" ht="45.75">
      <c r="A64" s="587"/>
      <c r="B64" s="568"/>
      <c r="C64" s="697"/>
      <c r="D64" s="576"/>
      <c r="E64" s="568"/>
      <c r="F64" s="568"/>
      <c r="G64" s="689"/>
      <c r="H64" s="113" t="s">
        <v>410</v>
      </c>
      <c r="I64" s="70" t="s">
        <v>118</v>
      </c>
      <c r="J64" s="152">
        <v>0.2</v>
      </c>
      <c r="K64" s="70" t="s">
        <v>411</v>
      </c>
      <c r="L64" s="510"/>
      <c r="M64" s="152">
        <v>0.05</v>
      </c>
      <c r="N64" s="152">
        <v>0.05</v>
      </c>
      <c r="O64" s="283">
        <v>0.05</v>
      </c>
      <c r="P64" s="326">
        <v>0.05</v>
      </c>
    </row>
    <row r="65" spans="1:16" ht="45.75">
      <c r="A65" s="587"/>
      <c r="B65" s="568"/>
      <c r="C65" s="697"/>
      <c r="D65" s="576"/>
      <c r="E65" s="568"/>
      <c r="F65" s="568"/>
      <c r="G65" s="689"/>
      <c r="H65" s="113" t="s">
        <v>412</v>
      </c>
      <c r="I65" s="70" t="s">
        <v>118</v>
      </c>
      <c r="J65" s="152">
        <v>0.3</v>
      </c>
      <c r="K65" s="70" t="s">
        <v>413</v>
      </c>
      <c r="L65" s="510"/>
      <c r="M65" s="152">
        <v>7.4999999999999997E-2</v>
      </c>
      <c r="N65" s="152">
        <v>7.4999999999999997E-2</v>
      </c>
      <c r="O65" s="283">
        <v>7.4999999999999997E-2</v>
      </c>
      <c r="P65" s="326">
        <v>7.4999999999999997E-2</v>
      </c>
    </row>
    <row r="66" spans="1:16" ht="45.75">
      <c r="A66" s="587"/>
      <c r="B66" s="568"/>
      <c r="C66" s="697"/>
      <c r="D66" s="576"/>
      <c r="E66" s="568"/>
      <c r="F66" s="568"/>
      <c r="G66" s="689"/>
      <c r="H66" s="113" t="s">
        <v>414</v>
      </c>
      <c r="I66" s="70" t="s">
        <v>118</v>
      </c>
      <c r="J66" s="152">
        <v>0.3</v>
      </c>
      <c r="K66" s="70" t="s">
        <v>415</v>
      </c>
      <c r="L66" s="508"/>
      <c r="M66" s="152">
        <v>7.4999999999999997E-2</v>
      </c>
      <c r="N66" s="152">
        <v>7.4999999999999997E-2</v>
      </c>
      <c r="O66" s="283">
        <v>7.4999999999999997E-2</v>
      </c>
      <c r="P66" s="326">
        <v>7.4999999999999997E-2</v>
      </c>
    </row>
    <row r="67" spans="1:16" ht="79.5" customHeight="1">
      <c r="A67" s="587" t="s">
        <v>73</v>
      </c>
      <c r="B67" s="568" t="s">
        <v>74</v>
      </c>
      <c r="C67" s="697"/>
      <c r="D67" s="582" t="s">
        <v>416</v>
      </c>
      <c r="E67" s="568" t="s">
        <v>417</v>
      </c>
      <c r="F67" s="658" t="s">
        <v>149</v>
      </c>
      <c r="G67" s="607">
        <v>0.02</v>
      </c>
      <c r="H67" s="113" t="s">
        <v>418</v>
      </c>
      <c r="I67" s="70" t="s">
        <v>149</v>
      </c>
      <c r="J67" s="152">
        <v>0.4</v>
      </c>
      <c r="K67" s="70" t="s">
        <v>419</v>
      </c>
      <c r="L67" s="509">
        <v>315967285</v>
      </c>
      <c r="M67" s="152">
        <v>0.1</v>
      </c>
      <c r="N67" s="152">
        <v>0.1</v>
      </c>
      <c r="O67" s="283">
        <v>0.1</v>
      </c>
      <c r="P67" s="326">
        <v>0.1</v>
      </c>
    </row>
    <row r="68" spans="1:16" ht="45.75">
      <c r="A68" s="587"/>
      <c r="B68" s="568"/>
      <c r="C68" s="697"/>
      <c r="D68" s="576"/>
      <c r="E68" s="568"/>
      <c r="F68" s="658"/>
      <c r="G68" s="607"/>
      <c r="H68" s="113" t="s">
        <v>420</v>
      </c>
      <c r="I68" s="70" t="s">
        <v>149</v>
      </c>
      <c r="J68" s="152">
        <v>0.3</v>
      </c>
      <c r="K68" s="70" t="s">
        <v>421</v>
      </c>
      <c r="L68" s="510"/>
      <c r="M68" s="152">
        <v>7.4999999999999997E-2</v>
      </c>
      <c r="N68" s="152">
        <v>7.4999999999999997E-2</v>
      </c>
      <c r="O68" s="283">
        <v>7.4999999999999997E-2</v>
      </c>
      <c r="P68" s="326">
        <v>7.4999999999999997E-2</v>
      </c>
    </row>
    <row r="69" spans="1:16" ht="45.75">
      <c r="A69" s="587"/>
      <c r="B69" s="568"/>
      <c r="C69" s="697"/>
      <c r="D69" s="576"/>
      <c r="E69" s="568"/>
      <c r="F69" s="658"/>
      <c r="G69" s="607"/>
      <c r="H69" s="113" t="s">
        <v>422</v>
      </c>
      <c r="I69" s="70" t="s">
        <v>149</v>
      </c>
      <c r="J69" s="152">
        <v>0.3</v>
      </c>
      <c r="K69" s="70" t="s">
        <v>423</v>
      </c>
      <c r="L69" s="508"/>
      <c r="M69" s="152">
        <v>7.4999999999999997E-2</v>
      </c>
      <c r="N69" s="152">
        <v>7.4999999999999997E-2</v>
      </c>
      <c r="O69" s="283">
        <v>7.4999999999999997E-2</v>
      </c>
      <c r="P69" s="326">
        <v>7.4999999999999997E-2</v>
      </c>
    </row>
    <row r="70" spans="1:16" ht="55.5" customHeight="1">
      <c r="A70" s="587" t="s">
        <v>73</v>
      </c>
      <c r="B70" s="568" t="s">
        <v>74</v>
      </c>
      <c r="C70" s="697"/>
      <c r="D70" s="582" t="s">
        <v>424</v>
      </c>
      <c r="E70" s="568" t="s">
        <v>425</v>
      </c>
      <c r="F70" s="658" t="s">
        <v>78</v>
      </c>
      <c r="G70" s="607">
        <v>0.02</v>
      </c>
      <c r="H70" s="113" t="s">
        <v>426</v>
      </c>
      <c r="I70" s="70" t="s">
        <v>149</v>
      </c>
      <c r="J70" s="152">
        <v>0.6</v>
      </c>
      <c r="K70" s="70" t="s">
        <v>427</v>
      </c>
      <c r="L70" s="509">
        <v>778595032</v>
      </c>
      <c r="M70" s="156">
        <v>0.15</v>
      </c>
      <c r="N70" s="156">
        <v>0.15</v>
      </c>
      <c r="O70" s="155">
        <v>0.15</v>
      </c>
      <c r="P70" s="327">
        <v>0.15</v>
      </c>
    </row>
    <row r="71" spans="1:16" ht="60.75" customHeight="1">
      <c r="A71" s="587"/>
      <c r="B71" s="568"/>
      <c r="C71" s="697"/>
      <c r="D71" s="576"/>
      <c r="E71" s="568"/>
      <c r="F71" s="658"/>
      <c r="G71" s="607"/>
      <c r="H71" s="113" t="s">
        <v>428</v>
      </c>
      <c r="I71" s="70" t="s">
        <v>149</v>
      </c>
      <c r="J71" s="152">
        <v>0.2</v>
      </c>
      <c r="K71" s="70" t="s">
        <v>429</v>
      </c>
      <c r="L71" s="510"/>
      <c r="M71" s="156">
        <v>0.05</v>
      </c>
      <c r="N71" s="156">
        <v>0.05</v>
      </c>
      <c r="O71" s="155">
        <v>0.05</v>
      </c>
      <c r="P71" s="327">
        <v>0.05</v>
      </c>
    </row>
    <row r="72" spans="1:16" ht="45.75">
      <c r="A72" s="643"/>
      <c r="B72" s="603"/>
      <c r="C72" s="698"/>
      <c r="D72" s="666"/>
      <c r="E72" s="603"/>
      <c r="F72" s="511"/>
      <c r="G72" s="608"/>
      <c r="H72" s="194" t="s">
        <v>430</v>
      </c>
      <c r="I72" s="146" t="s">
        <v>149</v>
      </c>
      <c r="J72" s="158">
        <v>0.2</v>
      </c>
      <c r="K72" s="146" t="s">
        <v>431</v>
      </c>
      <c r="L72" s="519"/>
      <c r="M72" s="344">
        <v>0.05</v>
      </c>
      <c r="N72" s="344">
        <v>0.05</v>
      </c>
      <c r="O72" s="345">
        <v>0.05</v>
      </c>
      <c r="P72" s="346">
        <v>0.05</v>
      </c>
    </row>
    <row r="73" spans="1:16" ht="68.25" customHeight="1">
      <c r="A73" s="586" t="s">
        <v>73</v>
      </c>
      <c r="B73" s="588" t="s">
        <v>74</v>
      </c>
      <c r="C73" s="696" t="s">
        <v>432</v>
      </c>
      <c r="D73" s="699" t="s">
        <v>433</v>
      </c>
      <c r="E73" s="588" t="s">
        <v>434</v>
      </c>
      <c r="F73" s="588" t="s">
        <v>233</v>
      </c>
      <c r="G73" s="688">
        <v>0.02</v>
      </c>
      <c r="H73" s="287" t="s">
        <v>435</v>
      </c>
      <c r="I73" s="334" t="s">
        <v>149</v>
      </c>
      <c r="J73" s="335">
        <v>0.45</v>
      </c>
      <c r="K73" s="336" t="s">
        <v>436</v>
      </c>
      <c r="L73" s="507">
        <v>27610878937</v>
      </c>
      <c r="M73" s="337">
        <v>0.1</v>
      </c>
      <c r="N73" s="337">
        <v>0.1</v>
      </c>
      <c r="O73" s="337">
        <v>0.1</v>
      </c>
      <c r="P73" s="338">
        <v>0.15</v>
      </c>
    </row>
    <row r="74" spans="1:16" ht="68.25" customHeight="1">
      <c r="A74" s="587"/>
      <c r="B74" s="568"/>
      <c r="C74" s="697"/>
      <c r="D74" s="576"/>
      <c r="E74" s="568"/>
      <c r="F74" s="568"/>
      <c r="G74" s="689"/>
      <c r="H74" s="113" t="s">
        <v>437</v>
      </c>
      <c r="I74" s="86" t="s">
        <v>149</v>
      </c>
      <c r="J74" s="144">
        <v>0.25</v>
      </c>
      <c r="K74" s="70" t="s">
        <v>438</v>
      </c>
      <c r="L74" s="510"/>
      <c r="M74" s="144">
        <v>6.25E-2</v>
      </c>
      <c r="N74" s="144">
        <v>6.25E-2</v>
      </c>
      <c r="O74" s="144">
        <v>6.25E-2</v>
      </c>
      <c r="P74" s="339">
        <v>6.25E-2</v>
      </c>
    </row>
    <row r="75" spans="1:16" ht="68.25" customHeight="1">
      <c r="A75" s="587"/>
      <c r="B75" s="568"/>
      <c r="C75" s="697"/>
      <c r="D75" s="576"/>
      <c r="E75" s="568"/>
      <c r="F75" s="568"/>
      <c r="G75" s="689"/>
      <c r="H75" s="113" t="s">
        <v>439</v>
      </c>
      <c r="I75" s="86" t="s">
        <v>149</v>
      </c>
      <c r="J75" s="144">
        <v>0.2</v>
      </c>
      <c r="K75" s="205" t="s">
        <v>440</v>
      </c>
      <c r="L75" s="510"/>
      <c r="M75" s="144">
        <v>0.06</v>
      </c>
      <c r="N75" s="144">
        <v>4.4999999999999998E-2</v>
      </c>
      <c r="O75" s="144">
        <v>4.4999999999999998E-2</v>
      </c>
      <c r="P75" s="339">
        <v>0.05</v>
      </c>
    </row>
    <row r="76" spans="1:16" ht="68.25" customHeight="1">
      <c r="A76" s="587"/>
      <c r="B76" s="568"/>
      <c r="C76" s="697"/>
      <c r="D76" s="576"/>
      <c r="E76" s="568"/>
      <c r="F76" s="568"/>
      <c r="G76" s="689"/>
      <c r="H76" s="113" t="s">
        <v>441</v>
      </c>
      <c r="I76" s="86" t="s">
        <v>149</v>
      </c>
      <c r="J76" s="144">
        <v>0.1</v>
      </c>
      <c r="K76" s="70" t="s">
        <v>442</v>
      </c>
      <c r="L76" s="508"/>
      <c r="M76" s="144">
        <v>2.5000000000000001E-2</v>
      </c>
      <c r="N76" s="144">
        <v>2.5000000000000001E-2</v>
      </c>
      <c r="O76" s="144">
        <v>2.5000000000000001E-2</v>
      </c>
      <c r="P76" s="339">
        <v>2.5000000000000001E-2</v>
      </c>
    </row>
    <row r="77" spans="1:16" ht="76.5">
      <c r="A77" s="587" t="s">
        <v>73</v>
      </c>
      <c r="B77" s="568" t="s">
        <v>74</v>
      </c>
      <c r="C77" s="697"/>
      <c r="D77" s="582" t="s">
        <v>443</v>
      </c>
      <c r="E77" s="568" t="s">
        <v>444</v>
      </c>
      <c r="F77" s="658" t="s">
        <v>134</v>
      </c>
      <c r="G77" s="689">
        <v>0.02</v>
      </c>
      <c r="H77" s="113" t="s">
        <v>445</v>
      </c>
      <c r="I77" s="86" t="s">
        <v>134</v>
      </c>
      <c r="J77" s="206">
        <v>0.2</v>
      </c>
      <c r="K77" s="70" t="s">
        <v>446</v>
      </c>
      <c r="L77" s="509">
        <v>862033599</v>
      </c>
      <c r="M77" s="116">
        <v>0.05</v>
      </c>
      <c r="N77" s="116">
        <v>0.05</v>
      </c>
      <c r="O77" s="116">
        <v>0.05</v>
      </c>
      <c r="P77" s="340">
        <v>0.05</v>
      </c>
    </row>
    <row r="78" spans="1:16" ht="45" customHeight="1">
      <c r="A78" s="587"/>
      <c r="B78" s="568"/>
      <c r="C78" s="697"/>
      <c r="D78" s="576"/>
      <c r="E78" s="568"/>
      <c r="F78" s="658"/>
      <c r="G78" s="689"/>
      <c r="H78" s="113" t="s">
        <v>447</v>
      </c>
      <c r="I78" s="86" t="s">
        <v>134</v>
      </c>
      <c r="J78" s="206">
        <v>0.1</v>
      </c>
      <c r="K78" s="70" t="s">
        <v>448</v>
      </c>
      <c r="L78" s="510"/>
      <c r="M78" s="116">
        <v>2.5000000000000001E-2</v>
      </c>
      <c r="N78" s="116">
        <v>2.5000000000000001E-2</v>
      </c>
      <c r="O78" s="116">
        <v>2.5000000000000001E-2</v>
      </c>
      <c r="P78" s="340">
        <v>2.5000000000000001E-2</v>
      </c>
    </row>
    <row r="79" spans="1:16" ht="60.75" customHeight="1">
      <c r="A79" s="587"/>
      <c r="B79" s="568"/>
      <c r="C79" s="697"/>
      <c r="D79" s="576"/>
      <c r="E79" s="568"/>
      <c r="F79" s="658"/>
      <c r="G79" s="689"/>
      <c r="H79" s="113" t="s">
        <v>449</v>
      </c>
      <c r="I79" s="86" t="s">
        <v>134</v>
      </c>
      <c r="J79" s="206">
        <v>0.2</v>
      </c>
      <c r="K79" s="70" t="s">
        <v>446</v>
      </c>
      <c r="L79" s="510"/>
      <c r="M79" s="116">
        <v>0.05</v>
      </c>
      <c r="N79" s="116">
        <v>0.05</v>
      </c>
      <c r="O79" s="116">
        <v>0.05</v>
      </c>
      <c r="P79" s="340">
        <v>0.05</v>
      </c>
    </row>
    <row r="80" spans="1:16" ht="70.5" customHeight="1">
      <c r="A80" s="587"/>
      <c r="B80" s="568"/>
      <c r="C80" s="697"/>
      <c r="D80" s="576"/>
      <c r="E80" s="568"/>
      <c r="F80" s="658"/>
      <c r="G80" s="689"/>
      <c r="H80" s="113" t="s">
        <v>450</v>
      </c>
      <c r="I80" s="86" t="s">
        <v>134</v>
      </c>
      <c r="J80" s="206">
        <v>0.2</v>
      </c>
      <c r="K80" s="70" t="s">
        <v>451</v>
      </c>
      <c r="L80" s="510"/>
      <c r="M80" s="116">
        <v>0.05</v>
      </c>
      <c r="N80" s="116">
        <v>0.05</v>
      </c>
      <c r="O80" s="116">
        <v>0.05</v>
      </c>
      <c r="P80" s="340">
        <v>0.05</v>
      </c>
    </row>
    <row r="81" spans="1:16" ht="44.25" customHeight="1">
      <c r="A81" s="587"/>
      <c r="B81" s="568"/>
      <c r="C81" s="697"/>
      <c r="D81" s="576"/>
      <c r="E81" s="568"/>
      <c r="F81" s="658"/>
      <c r="G81" s="689"/>
      <c r="H81" s="113" t="s">
        <v>452</v>
      </c>
      <c r="I81" s="86" t="s">
        <v>134</v>
      </c>
      <c r="J81" s="206">
        <v>0.2</v>
      </c>
      <c r="K81" s="70" t="s">
        <v>453</v>
      </c>
      <c r="L81" s="510"/>
      <c r="M81" s="116">
        <v>0.05</v>
      </c>
      <c r="N81" s="116">
        <v>0.05</v>
      </c>
      <c r="O81" s="116">
        <v>0.05</v>
      </c>
      <c r="P81" s="340">
        <v>0.05</v>
      </c>
    </row>
    <row r="82" spans="1:16" ht="47.25" customHeight="1">
      <c r="A82" s="587"/>
      <c r="B82" s="568"/>
      <c r="C82" s="697"/>
      <c r="D82" s="576"/>
      <c r="E82" s="568"/>
      <c r="F82" s="658"/>
      <c r="G82" s="689"/>
      <c r="H82" s="113" t="s">
        <v>454</v>
      </c>
      <c r="I82" s="89" t="s">
        <v>134</v>
      </c>
      <c r="J82" s="207">
        <v>0.1</v>
      </c>
      <c r="K82" s="70" t="s">
        <v>455</v>
      </c>
      <c r="L82" s="508"/>
      <c r="M82" s="116">
        <v>2.5000000000000001E-2</v>
      </c>
      <c r="N82" s="116">
        <v>2.5000000000000001E-2</v>
      </c>
      <c r="O82" s="116">
        <v>2.5000000000000001E-2</v>
      </c>
      <c r="P82" s="340">
        <v>2.5000000000000001E-2</v>
      </c>
    </row>
    <row r="83" spans="1:16" ht="91.5">
      <c r="A83" s="587" t="s">
        <v>73</v>
      </c>
      <c r="B83" s="568" t="s">
        <v>74</v>
      </c>
      <c r="C83" s="697"/>
      <c r="D83" s="582" t="s">
        <v>456</v>
      </c>
      <c r="E83" s="568" t="s">
        <v>457</v>
      </c>
      <c r="F83" s="658" t="s">
        <v>149</v>
      </c>
      <c r="G83" s="545">
        <v>0.02</v>
      </c>
      <c r="H83" s="113" t="s">
        <v>458</v>
      </c>
      <c r="I83" s="86" t="s">
        <v>149</v>
      </c>
      <c r="J83" s="176">
        <v>0.2</v>
      </c>
      <c r="K83" s="204" t="s">
        <v>459</v>
      </c>
      <c r="L83" s="509">
        <v>209662802</v>
      </c>
      <c r="M83" s="116">
        <v>0.05</v>
      </c>
      <c r="N83" s="116">
        <v>0.05</v>
      </c>
      <c r="O83" s="116">
        <v>0.05</v>
      </c>
      <c r="P83" s="340">
        <v>0.05</v>
      </c>
    </row>
    <row r="84" spans="1:16" ht="60.75" customHeight="1">
      <c r="A84" s="587"/>
      <c r="B84" s="568"/>
      <c r="C84" s="697"/>
      <c r="D84" s="576"/>
      <c r="E84" s="568"/>
      <c r="F84" s="658"/>
      <c r="G84" s="545"/>
      <c r="H84" s="113" t="s">
        <v>460</v>
      </c>
      <c r="I84" s="86" t="s">
        <v>149</v>
      </c>
      <c r="J84" s="176">
        <v>0.3</v>
      </c>
      <c r="K84" s="204" t="s">
        <v>461</v>
      </c>
      <c r="L84" s="510"/>
      <c r="M84" s="116">
        <v>7.4999999999999997E-2</v>
      </c>
      <c r="N84" s="116">
        <v>7.4999999999999997E-2</v>
      </c>
      <c r="O84" s="116">
        <v>7.4999999999999997E-2</v>
      </c>
      <c r="P84" s="340">
        <v>7.4999999999999997E-2</v>
      </c>
    </row>
    <row r="85" spans="1:16" ht="45.75">
      <c r="A85" s="587"/>
      <c r="B85" s="568"/>
      <c r="C85" s="697"/>
      <c r="D85" s="576"/>
      <c r="E85" s="568"/>
      <c r="F85" s="658"/>
      <c r="G85" s="545"/>
      <c r="H85" s="113" t="s">
        <v>462</v>
      </c>
      <c r="I85" s="86" t="s">
        <v>149</v>
      </c>
      <c r="J85" s="176">
        <v>0.25</v>
      </c>
      <c r="K85" s="204" t="s">
        <v>461</v>
      </c>
      <c r="L85" s="510"/>
      <c r="M85" s="116">
        <v>6.25E-2</v>
      </c>
      <c r="N85" s="116">
        <v>6.25E-2</v>
      </c>
      <c r="O85" s="116">
        <v>6.25E-2</v>
      </c>
      <c r="P85" s="340">
        <v>6.25E-2</v>
      </c>
    </row>
    <row r="86" spans="1:16" ht="45.75">
      <c r="A86" s="587"/>
      <c r="B86" s="568"/>
      <c r="C86" s="697"/>
      <c r="D86" s="576"/>
      <c r="E86" s="568"/>
      <c r="F86" s="658"/>
      <c r="G86" s="545"/>
      <c r="H86" s="113" t="s">
        <v>463</v>
      </c>
      <c r="I86" s="86" t="s">
        <v>149</v>
      </c>
      <c r="J86" s="176">
        <v>0.25</v>
      </c>
      <c r="K86" s="204" t="s">
        <v>464</v>
      </c>
      <c r="L86" s="508"/>
      <c r="M86" s="116">
        <v>6.25E-2</v>
      </c>
      <c r="N86" s="116">
        <v>6.25E-2</v>
      </c>
      <c r="O86" s="116">
        <v>6.25E-2</v>
      </c>
      <c r="P86" s="340">
        <v>6.25E-2</v>
      </c>
    </row>
    <row r="87" spans="1:16" ht="69.75" customHeight="1">
      <c r="A87" s="703" t="s">
        <v>73</v>
      </c>
      <c r="B87" s="690" t="s">
        <v>74</v>
      </c>
      <c r="C87" s="697"/>
      <c r="D87" s="582" t="s">
        <v>465</v>
      </c>
      <c r="E87" s="690" t="s">
        <v>466</v>
      </c>
      <c r="F87" s="690" t="s">
        <v>149</v>
      </c>
      <c r="G87" s="691">
        <v>0.02</v>
      </c>
      <c r="H87" s="113" t="s">
        <v>467</v>
      </c>
      <c r="I87" s="208" t="s">
        <v>149</v>
      </c>
      <c r="J87" s="209">
        <v>0.1</v>
      </c>
      <c r="K87" s="208" t="s">
        <v>468</v>
      </c>
      <c r="L87" s="509">
        <v>11000000</v>
      </c>
      <c r="M87" s="210">
        <v>2.5000000000000001E-2</v>
      </c>
      <c r="N87" s="210">
        <v>2.5000000000000001E-2</v>
      </c>
      <c r="O87" s="210">
        <v>2.5000000000000001E-2</v>
      </c>
      <c r="P87" s="341">
        <v>2.5000000000000001E-2</v>
      </c>
    </row>
    <row r="88" spans="1:16" ht="60.75" customHeight="1">
      <c r="A88" s="703"/>
      <c r="B88" s="690"/>
      <c r="C88" s="697"/>
      <c r="D88" s="704"/>
      <c r="E88" s="690"/>
      <c r="F88" s="690"/>
      <c r="G88" s="691"/>
      <c r="H88" s="113" t="s">
        <v>469</v>
      </c>
      <c r="I88" s="211" t="s">
        <v>149</v>
      </c>
      <c r="J88" s="212">
        <v>0.6</v>
      </c>
      <c r="K88" s="208" t="s">
        <v>470</v>
      </c>
      <c r="L88" s="510"/>
      <c r="M88" s="213">
        <v>0.15</v>
      </c>
      <c r="N88" s="213">
        <v>0.15</v>
      </c>
      <c r="O88" s="213">
        <v>0.15</v>
      </c>
      <c r="P88" s="342">
        <v>0.15</v>
      </c>
    </row>
    <row r="89" spans="1:16" ht="45.75">
      <c r="A89" s="703"/>
      <c r="B89" s="690"/>
      <c r="C89" s="697"/>
      <c r="D89" s="704"/>
      <c r="E89" s="690"/>
      <c r="F89" s="690"/>
      <c r="G89" s="691"/>
      <c r="H89" s="113" t="s">
        <v>471</v>
      </c>
      <c r="I89" s="208" t="s">
        <v>149</v>
      </c>
      <c r="J89" s="209">
        <v>0.3</v>
      </c>
      <c r="K89" s="208" t="s">
        <v>472</v>
      </c>
      <c r="L89" s="508"/>
      <c r="M89" s="210">
        <v>7.4999999999999997E-2</v>
      </c>
      <c r="N89" s="210">
        <v>7.4999999999999997E-2</v>
      </c>
      <c r="O89" s="210">
        <v>7.4999999999999997E-2</v>
      </c>
      <c r="P89" s="341">
        <v>7.4999999999999997E-2</v>
      </c>
    </row>
    <row r="90" spans="1:16" ht="62.25" customHeight="1">
      <c r="A90" s="587" t="s">
        <v>73</v>
      </c>
      <c r="B90" s="568" t="s">
        <v>74</v>
      </c>
      <c r="C90" s="697"/>
      <c r="D90" s="582" t="s">
        <v>473</v>
      </c>
      <c r="E90" s="568" t="s">
        <v>457</v>
      </c>
      <c r="F90" s="568" t="s">
        <v>149</v>
      </c>
      <c r="G90" s="583">
        <v>0.02</v>
      </c>
      <c r="H90" s="113" t="s">
        <v>474</v>
      </c>
      <c r="I90" s="157" t="s">
        <v>149</v>
      </c>
      <c r="J90" s="214">
        <v>0.4</v>
      </c>
      <c r="K90" s="70" t="s">
        <v>475</v>
      </c>
      <c r="L90" s="511">
        <v>0</v>
      </c>
      <c r="M90" s="215">
        <v>0.1</v>
      </c>
      <c r="N90" s="215">
        <v>0.1</v>
      </c>
      <c r="O90" s="215">
        <v>0.1</v>
      </c>
      <c r="P90" s="343">
        <v>0.1</v>
      </c>
    </row>
    <row r="91" spans="1:16" ht="62.25" customHeight="1">
      <c r="A91" s="587"/>
      <c r="B91" s="568"/>
      <c r="C91" s="697"/>
      <c r="D91" s="576"/>
      <c r="E91" s="568"/>
      <c r="F91" s="568"/>
      <c r="G91" s="583"/>
      <c r="H91" s="113" t="s">
        <v>476</v>
      </c>
      <c r="I91" s="204" t="s">
        <v>149</v>
      </c>
      <c r="J91" s="216">
        <v>0.2</v>
      </c>
      <c r="K91" s="70" t="s">
        <v>477</v>
      </c>
      <c r="L91" s="514"/>
      <c r="M91" s="215">
        <v>0.05</v>
      </c>
      <c r="N91" s="215">
        <v>0.05</v>
      </c>
      <c r="O91" s="215">
        <v>0.05</v>
      </c>
      <c r="P91" s="343">
        <v>0.05</v>
      </c>
    </row>
    <row r="92" spans="1:16" ht="62.25" customHeight="1">
      <c r="A92" s="587"/>
      <c r="B92" s="568"/>
      <c r="C92" s="697"/>
      <c r="D92" s="576"/>
      <c r="E92" s="568"/>
      <c r="F92" s="568"/>
      <c r="G92" s="583"/>
      <c r="H92" s="113" t="s">
        <v>478</v>
      </c>
      <c r="I92" s="204" t="s">
        <v>149</v>
      </c>
      <c r="J92" s="216">
        <v>0.4</v>
      </c>
      <c r="K92" s="70" t="s">
        <v>479</v>
      </c>
      <c r="L92" s="515"/>
      <c r="M92" s="215">
        <v>0.1</v>
      </c>
      <c r="N92" s="215">
        <v>0.1</v>
      </c>
      <c r="O92" s="215">
        <v>0.1</v>
      </c>
      <c r="P92" s="343">
        <v>0.1</v>
      </c>
    </row>
    <row r="93" spans="1:16" ht="60.75" customHeight="1">
      <c r="A93" s="587" t="s">
        <v>73</v>
      </c>
      <c r="B93" s="568" t="s">
        <v>74</v>
      </c>
      <c r="C93" s="697"/>
      <c r="D93" s="551" t="s">
        <v>480</v>
      </c>
      <c r="E93" s="692" t="s">
        <v>481</v>
      </c>
      <c r="F93" s="692" t="s">
        <v>149</v>
      </c>
      <c r="G93" s="694">
        <v>0.02</v>
      </c>
      <c r="H93" s="113" t="s">
        <v>482</v>
      </c>
      <c r="I93" s="217" t="s">
        <v>149</v>
      </c>
      <c r="J93" s="196">
        <v>0.75</v>
      </c>
      <c r="K93" s="177" t="s">
        <v>481</v>
      </c>
      <c r="L93" s="511">
        <v>0</v>
      </c>
      <c r="M93" s="116">
        <v>0.1875</v>
      </c>
      <c r="N93" s="116">
        <v>0.1875</v>
      </c>
      <c r="O93" s="116">
        <v>0.1875</v>
      </c>
      <c r="P93" s="340">
        <v>0.1875</v>
      </c>
    </row>
    <row r="94" spans="1:16" ht="55.5" customHeight="1">
      <c r="A94" s="643"/>
      <c r="B94" s="603"/>
      <c r="C94" s="698"/>
      <c r="D94" s="552"/>
      <c r="E94" s="693"/>
      <c r="F94" s="693"/>
      <c r="G94" s="695"/>
      <c r="H94" s="194" t="s">
        <v>483</v>
      </c>
      <c r="I94" s="354" t="s">
        <v>149</v>
      </c>
      <c r="J94" s="355">
        <v>0.25</v>
      </c>
      <c r="K94" s="220" t="s">
        <v>484</v>
      </c>
      <c r="L94" s="512"/>
      <c r="M94" s="356">
        <v>6.25E-2</v>
      </c>
      <c r="N94" s="356">
        <v>6.25E-2</v>
      </c>
      <c r="O94" s="356">
        <v>6.25E-2</v>
      </c>
      <c r="P94" s="357">
        <v>6.25E-2</v>
      </c>
    </row>
    <row r="95" spans="1:16" ht="60" customHeight="1">
      <c r="A95" s="586" t="s">
        <v>73</v>
      </c>
      <c r="B95" s="588" t="s">
        <v>74</v>
      </c>
      <c r="C95" s="696" t="s">
        <v>485</v>
      </c>
      <c r="D95" s="699" t="s">
        <v>486</v>
      </c>
      <c r="E95" s="588" t="s">
        <v>487</v>
      </c>
      <c r="F95" s="588" t="s">
        <v>149</v>
      </c>
      <c r="G95" s="544">
        <v>0.02</v>
      </c>
      <c r="H95" s="347" t="s">
        <v>488</v>
      </c>
      <c r="I95" s="348" t="s">
        <v>149</v>
      </c>
      <c r="J95" s="349">
        <v>0.7</v>
      </c>
      <c r="K95" s="322" t="s">
        <v>487</v>
      </c>
      <c r="L95" s="507">
        <v>1185102120</v>
      </c>
      <c r="M95" s="323">
        <v>0.17499999999999999</v>
      </c>
      <c r="N95" s="323">
        <v>0.17499999999999999</v>
      </c>
      <c r="O95" s="323">
        <v>0.17499999999999999</v>
      </c>
      <c r="P95" s="325">
        <v>0.17499999999999999</v>
      </c>
    </row>
    <row r="96" spans="1:16" ht="60" customHeight="1">
      <c r="A96" s="587"/>
      <c r="B96" s="568"/>
      <c r="C96" s="697"/>
      <c r="D96" s="576"/>
      <c r="E96" s="568"/>
      <c r="F96" s="568"/>
      <c r="G96" s="545"/>
      <c r="H96" s="218" t="s">
        <v>489</v>
      </c>
      <c r="I96" s="119" t="s">
        <v>149</v>
      </c>
      <c r="J96" s="156">
        <v>0.05</v>
      </c>
      <c r="K96" s="70" t="s">
        <v>490</v>
      </c>
      <c r="L96" s="510"/>
      <c r="M96" s="180">
        <v>1.2500000000000001E-2</v>
      </c>
      <c r="N96" s="180">
        <v>1.2500000000000001E-2</v>
      </c>
      <c r="O96" s="180">
        <v>1.2500000000000001E-2</v>
      </c>
      <c r="P96" s="350">
        <v>1.2500000000000001E-2</v>
      </c>
    </row>
    <row r="97" spans="1:16" ht="60" customHeight="1">
      <c r="A97" s="587"/>
      <c r="B97" s="568"/>
      <c r="C97" s="697"/>
      <c r="D97" s="576"/>
      <c r="E97" s="568"/>
      <c r="F97" s="568"/>
      <c r="G97" s="545"/>
      <c r="H97" s="218" t="s">
        <v>491</v>
      </c>
      <c r="I97" s="119" t="s">
        <v>149</v>
      </c>
      <c r="J97" s="156">
        <v>0.05</v>
      </c>
      <c r="K97" s="70" t="s">
        <v>492</v>
      </c>
      <c r="L97" s="510"/>
      <c r="M97" s="180">
        <v>1.2500000000000001E-2</v>
      </c>
      <c r="N97" s="180">
        <v>1.2500000000000001E-2</v>
      </c>
      <c r="O97" s="180">
        <v>1.2500000000000001E-2</v>
      </c>
      <c r="P97" s="350">
        <v>1.2500000000000001E-2</v>
      </c>
    </row>
    <row r="98" spans="1:16" ht="60" customHeight="1">
      <c r="A98" s="587"/>
      <c r="B98" s="568"/>
      <c r="C98" s="697"/>
      <c r="D98" s="576"/>
      <c r="E98" s="568"/>
      <c r="F98" s="568"/>
      <c r="G98" s="545"/>
      <c r="H98" s="218" t="s">
        <v>493</v>
      </c>
      <c r="I98" s="119" t="s">
        <v>149</v>
      </c>
      <c r="J98" s="156">
        <v>0.2</v>
      </c>
      <c r="K98" s="70" t="s">
        <v>494</v>
      </c>
      <c r="L98" s="508"/>
      <c r="M98" s="156">
        <v>0.05</v>
      </c>
      <c r="N98" s="156">
        <v>0.05</v>
      </c>
      <c r="O98" s="156">
        <v>0.05</v>
      </c>
      <c r="P98" s="327">
        <v>0.05</v>
      </c>
    </row>
    <row r="99" spans="1:16" ht="60" customHeight="1">
      <c r="A99" s="587" t="s">
        <v>73</v>
      </c>
      <c r="B99" s="568" t="s">
        <v>74</v>
      </c>
      <c r="C99" s="697"/>
      <c r="D99" s="582" t="s">
        <v>495</v>
      </c>
      <c r="E99" s="568" t="s">
        <v>496</v>
      </c>
      <c r="F99" s="568" t="s">
        <v>149</v>
      </c>
      <c r="G99" s="583">
        <v>0.02</v>
      </c>
      <c r="H99" s="218" t="s">
        <v>497</v>
      </c>
      <c r="I99" s="119" t="s">
        <v>149</v>
      </c>
      <c r="J99" s="156">
        <v>0.85</v>
      </c>
      <c r="K99" s="70" t="s">
        <v>498</v>
      </c>
      <c r="L99" s="509">
        <v>221897880</v>
      </c>
      <c r="M99" s="152">
        <v>0.21249999999999999</v>
      </c>
      <c r="N99" s="152">
        <v>0.21249999999999999</v>
      </c>
      <c r="O99" s="152">
        <v>0.21249999999999999</v>
      </c>
      <c r="P99" s="326">
        <v>0.21249999999999999</v>
      </c>
    </row>
    <row r="100" spans="1:16" ht="92.25" customHeight="1">
      <c r="A100" s="700"/>
      <c r="B100" s="584"/>
      <c r="C100" s="702"/>
      <c r="D100" s="578"/>
      <c r="E100" s="584"/>
      <c r="F100" s="584"/>
      <c r="G100" s="701"/>
      <c r="H100" s="351" t="s">
        <v>499</v>
      </c>
      <c r="I100" s="352" t="s">
        <v>149</v>
      </c>
      <c r="J100" s="330">
        <v>0.15</v>
      </c>
      <c r="K100" s="328" t="s">
        <v>500</v>
      </c>
      <c r="L100" s="519"/>
      <c r="M100" s="329">
        <v>3.7499999999999999E-2</v>
      </c>
      <c r="N100" s="329">
        <v>3.7499999999999999E-2</v>
      </c>
      <c r="O100" s="329">
        <v>3.7499999999999999E-2</v>
      </c>
      <c r="P100" s="353">
        <v>3.7499999999999999E-2</v>
      </c>
    </row>
    <row r="101" spans="1:16">
      <c r="G101" s="141"/>
    </row>
  </sheetData>
  <autoFilter ref="A10:L100" xr:uid="{5ADA62A8-830D-4C89-92D9-FF257066D9A1}"/>
  <mergeCells count="209">
    <mergeCell ref="F67:F69"/>
    <mergeCell ref="G67:G69"/>
    <mergeCell ref="D70:D72"/>
    <mergeCell ref="E70:E72"/>
    <mergeCell ref="F70:F72"/>
    <mergeCell ref="G70:G72"/>
    <mergeCell ref="D61:D62"/>
    <mergeCell ref="E61:E62"/>
    <mergeCell ref="F61:F62"/>
    <mergeCell ref="G61:G62"/>
    <mergeCell ref="D63:D66"/>
    <mergeCell ref="E63:E66"/>
    <mergeCell ref="G63:G66"/>
    <mergeCell ref="F63:F66"/>
    <mergeCell ref="A63:A66"/>
    <mergeCell ref="B63:B66"/>
    <mergeCell ref="B67:B69"/>
    <mergeCell ref="B70:B72"/>
    <mergeCell ref="A67:A69"/>
    <mergeCell ref="A70:A72"/>
    <mergeCell ref="G48:G49"/>
    <mergeCell ref="C40:C49"/>
    <mergeCell ref="A50:A52"/>
    <mergeCell ref="B50:B52"/>
    <mergeCell ref="A53:A60"/>
    <mergeCell ref="B53:B60"/>
    <mergeCell ref="D50:D52"/>
    <mergeCell ref="E50:E52"/>
    <mergeCell ref="F50:F52"/>
    <mergeCell ref="G50:G52"/>
    <mergeCell ref="D53:D60"/>
    <mergeCell ref="E53:E60"/>
    <mergeCell ref="G53:G60"/>
    <mergeCell ref="C50:C72"/>
    <mergeCell ref="G40:G45"/>
    <mergeCell ref="D46:D47"/>
    <mergeCell ref="D67:D69"/>
    <mergeCell ref="E67:E69"/>
    <mergeCell ref="A48:A49"/>
    <mergeCell ref="B48:B49"/>
    <mergeCell ref="D40:D45"/>
    <mergeCell ref="E40:E45"/>
    <mergeCell ref="F40:F45"/>
    <mergeCell ref="D48:D49"/>
    <mergeCell ref="E48:E49"/>
    <mergeCell ref="F48:F49"/>
    <mergeCell ref="A61:A62"/>
    <mergeCell ref="B61:B62"/>
    <mergeCell ref="A46:A47"/>
    <mergeCell ref="B46:B47"/>
    <mergeCell ref="F53:F60"/>
    <mergeCell ref="D36:D37"/>
    <mergeCell ref="E36:E37"/>
    <mergeCell ref="F36:F37"/>
    <mergeCell ref="G36:G37"/>
    <mergeCell ref="D38:D39"/>
    <mergeCell ref="E38:E39"/>
    <mergeCell ref="F38:F39"/>
    <mergeCell ref="G38:G39"/>
    <mergeCell ref="E46:E47"/>
    <mergeCell ref="F46:F47"/>
    <mergeCell ref="G46:G47"/>
    <mergeCell ref="G28:G31"/>
    <mergeCell ref="A34:A35"/>
    <mergeCell ref="B34:B35"/>
    <mergeCell ref="A36:A37"/>
    <mergeCell ref="B36:B37"/>
    <mergeCell ref="A38:A39"/>
    <mergeCell ref="B38:B39"/>
    <mergeCell ref="C26:C39"/>
    <mergeCell ref="A40:A45"/>
    <mergeCell ref="B40:B45"/>
    <mergeCell ref="D32:D33"/>
    <mergeCell ref="E32:E33"/>
    <mergeCell ref="F32:F33"/>
    <mergeCell ref="G32:G33"/>
    <mergeCell ref="D34:D35"/>
    <mergeCell ref="E34:E35"/>
    <mergeCell ref="F34:F35"/>
    <mergeCell ref="G34:G35"/>
    <mergeCell ref="E26:E27"/>
    <mergeCell ref="F26:F27"/>
    <mergeCell ref="G26:G27"/>
    <mergeCell ref="A26:A27"/>
    <mergeCell ref="B26:B27"/>
    <mergeCell ref="A28:A31"/>
    <mergeCell ref="B28:B31"/>
    <mergeCell ref="A32:A33"/>
    <mergeCell ref="B32:B33"/>
    <mergeCell ref="D16:D18"/>
    <mergeCell ref="E16:E18"/>
    <mergeCell ref="F16:F18"/>
    <mergeCell ref="D26:D27"/>
    <mergeCell ref="A19:A22"/>
    <mergeCell ref="B19:B22"/>
    <mergeCell ref="A23:A25"/>
    <mergeCell ref="B23:B25"/>
    <mergeCell ref="D28:D31"/>
    <mergeCell ref="E28:E31"/>
    <mergeCell ref="F28:F31"/>
    <mergeCell ref="A16:A18"/>
    <mergeCell ref="B16:B18"/>
    <mergeCell ref="C16:C25"/>
    <mergeCell ref="G16:G18"/>
    <mergeCell ref="D19:D22"/>
    <mergeCell ref="E19:E22"/>
    <mergeCell ref="F19:F22"/>
    <mergeCell ref="G19:G22"/>
    <mergeCell ref="D23:D25"/>
    <mergeCell ref="E23:E25"/>
    <mergeCell ref="F23:F25"/>
    <mergeCell ref="G23:G25"/>
    <mergeCell ref="M10:P10"/>
    <mergeCell ref="A12:A15"/>
    <mergeCell ref="B12:B15"/>
    <mergeCell ref="D12:D15"/>
    <mergeCell ref="E12:E15"/>
    <mergeCell ref="G12:G15"/>
    <mergeCell ref="C12:C15"/>
    <mergeCell ref="G10:G11"/>
    <mergeCell ref="H10:H11"/>
    <mergeCell ref="I10:I11"/>
    <mergeCell ref="J10:J11"/>
    <mergeCell ref="K10:K11"/>
    <mergeCell ref="L10:L11"/>
    <mergeCell ref="A10:A11"/>
    <mergeCell ref="B10:B11"/>
    <mergeCell ref="C10:C11"/>
    <mergeCell ref="D10:D11"/>
    <mergeCell ref="E10:E11"/>
    <mergeCell ref="F10:F11"/>
    <mergeCell ref="F12:F15"/>
    <mergeCell ref="L12:L15"/>
    <mergeCell ref="A83:A86"/>
    <mergeCell ref="B83:B86"/>
    <mergeCell ref="A87:A89"/>
    <mergeCell ref="B87:B89"/>
    <mergeCell ref="A90:A92"/>
    <mergeCell ref="B90:B92"/>
    <mergeCell ref="E77:E82"/>
    <mergeCell ref="F77:F82"/>
    <mergeCell ref="G77:G82"/>
    <mergeCell ref="D83:D86"/>
    <mergeCell ref="E83:E86"/>
    <mergeCell ref="F83:F86"/>
    <mergeCell ref="G83:G86"/>
    <mergeCell ref="D87:D89"/>
    <mergeCell ref="E87:E89"/>
    <mergeCell ref="A99:A100"/>
    <mergeCell ref="B99:B100"/>
    <mergeCell ref="D95:D98"/>
    <mergeCell ref="E95:E98"/>
    <mergeCell ref="F95:F98"/>
    <mergeCell ref="G95:G98"/>
    <mergeCell ref="D99:D100"/>
    <mergeCell ref="E99:E100"/>
    <mergeCell ref="F99:F100"/>
    <mergeCell ref="G99:G100"/>
    <mergeCell ref="C95:C100"/>
    <mergeCell ref="G73:G76"/>
    <mergeCell ref="D77:D82"/>
    <mergeCell ref="F87:F89"/>
    <mergeCell ref="G87:G89"/>
    <mergeCell ref="E93:E94"/>
    <mergeCell ref="F93:F94"/>
    <mergeCell ref="G93:G94"/>
    <mergeCell ref="A95:A98"/>
    <mergeCell ref="B95:B98"/>
    <mergeCell ref="A93:A94"/>
    <mergeCell ref="B93:B94"/>
    <mergeCell ref="C73:C94"/>
    <mergeCell ref="D73:D76"/>
    <mergeCell ref="E73:E76"/>
    <mergeCell ref="F73:F76"/>
    <mergeCell ref="D90:D92"/>
    <mergeCell ref="E90:E92"/>
    <mergeCell ref="F90:F92"/>
    <mergeCell ref="G90:G92"/>
    <mergeCell ref="D93:D94"/>
    <mergeCell ref="A73:A76"/>
    <mergeCell ref="B73:B76"/>
    <mergeCell ref="A77:A82"/>
    <mergeCell ref="B77:B82"/>
    <mergeCell ref="L16:L18"/>
    <mergeCell ref="L19:L22"/>
    <mergeCell ref="L23:L25"/>
    <mergeCell ref="L26:L27"/>
    <mergeCell ref="L28:L31"/>
    <mergeCell ref="L32:L33"/>
    <mergeCell ref="L34:L35"/>
    <mergeCell ref="L36:L37"/>
    <mergeCell ref="L38:L39"/>
    <mergeCell ref="L83:L86"/>
    <mergeCell ref="L87:L89"/>
    <mergeCell ref="L90:L92"/>
    <mergeCell ref="L93:L94"/>
    <mergeCell ref="L95:L98"/>
    <mergeCell ref="L99:L100"/>
    <mergeCell ref="L73:L76"/>
    <mergeCell ref="L77:L82"/>
    <mergeCell ref="L40:L45"/>
    <mergeCell ref="L46:L47"/>
    <mergeCell ref="L48:L49"/>
    <mergeCell ref="L50:L52"/>
    <mergeCell ref="L53:L60"/>
    <mergeCell ref="L61:L62"/>
    <mergeCell ref="L63:L66"/>
    <mergeCell ref="L67:L69"/>
    <mergeCell ref="L70:L72"/>
  </mergeCells>
  <dataValidations count="11">
    <dataValidation type="list" allowBlank="1" showInputMessage="1" showErrorMessage="1" sqref="B12 B16 B19:B23 B95 B99" xr:uid="{11F26719-0AD1-42A3-A654-C8D2795E5045}">
      <formula1>$U$11:$U$14</formula1>
    </dataValidation>
    <dataValidation type="list" allowBlank="1" showInputMessage="1" showErrorMessage="1" sqref="A12 A16 A19 A23 A26 A28 A32:A34 A36 A38 A40 A46 A48 A73 A95 A99" xr:uid="{4CEEA609-9D9A-4E75-B241-61934DFEE665}">
      <formula1>$T$6:$T$8</formula1>
    </dataValidation>
    <dataValidation type="list" allowBlank="1" showInputMessage="1" showErrorMessage="1" sqref="B26 B28:B38" xr:uid="{15549EE7-59B8-425D-A5D4-5D035425EFD1}">
      <formula1>$U$11:$U$15</formula1>
    </dataValidation>
    <dataValidation type="list" allowBlank="1" showInputMessage="1" showErrorMessage="1" sqref="B46 B48 B40" xr:uid="{ECCE983C-5EEF-4593-A00A-335B4CD9CC35}">
      <formula1>$U$12:$U$14</formula1>
    </dataValidation>
    <dataValidation type="list" allowBlank="1" showInputMessage="1" showErrorMessage="1" sqref="B61" xr:uid="{309948F3-6FF6-470C-926A-9F371C56E204}">
      <formula1>$T$11:$T$13</formula1>
    </dataValidation>
    <dataValidation type="list" allowBlank="1" showInputMessage="1" showErrorMessage="1" sqref="A61 A67 A70" xr:uid="{0A3850A2-A288-402D-B735-E7D2C254EC64}">
      <formula1>$S$6:$S$8</formula1>
    </dataValidation>
    <dataValidation type="list" allowBlank="1" showInputMessage="1" showErrorMessage="1" sqref="A63" xr:uid="{9134A5A3-7847-423F-804D-3EC09DE39314}">
      <formula1>$S$6:$S$7</formula1>
    </dataValidation>
    <dataValidation type="list" allowBlank="1" showInputMessage="1" showErrorMessage="1" sqref="B70 B90 B83 B77 B93" xr:uid="{0DFFC3A0-A9AD-4E52-B61C-0AAE8C4D9A1E}">
      <formula1>#REF!</formula1>
    </dataValidation>
    <dataValidation type="list" allowBlank="1" showInputMessage="1" showErrorMessage="1" sqref="A93 A83 A90 A77" xr:uid="{22DDBC52-50E3-4EFE-A789-35D562DCE515}">
      <formula1>$T$6:$T$6</formula1>
    </dataValidation>
    <dataValidation type="list" allowBlank="1" showInputMessage="1" showErrorMessage="1" sqref="B73" xr:uid="{6C19B941-D312-4CCD-801A-AED579AD15C2}">
      <formula1>$U$10:$U$13</formula1>
    </dataValidation>
    <dataValidation allowBlank="1" showInputMessage="1" showErrorMessage="1" sqref="A50:B52 B63:B69" xr:uid="{27BAF3CE-B002-4C16-93A2-74F13B1EA422}"/>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4E9A-AB48-43AE-8254-38D795476284}">
  <sheetPr>
    <tabColor theme="7"/>
  </sheetPr>
  <dimension ref="A10:P138"/>
  <sheetViews>
    <sheetView tabSelected="1" workbookViewId="0">
      <selection activeCell="J18" sqref="J18"/>
    </sheetView>
  </sheetViews>
  <sheetFormatPr defaultColWidth="9.140625" defaultRowHeight="15"/>
  <cols>
    <col min="1" max="1" width="28.140625" style="1" customWidth="1"/>
    <col min="2" max="2" width="26.28515625" style="1" customWidth="1"/>
    <col min="3" max="3" width="19.5703125" style="1" customWidth="1"/>
    <col min="4" max="4" width="46.5703125" style="1" customWidth="1"/>
    <col min="5" max="5" width="27.85546875" style="1" customWidth="1"/>
    <col min="6" max="6" width="20.5703125" style="1" bestFit="1" customWidth="1"/>
    <col min="7" max="7" width="9.140625" style="1" bestFit="1" customWidth="1"/>
    <col min="8" max="8" width="65.42578125" style="1" customWidth="1"/>
    <col min="9" max="9" width="22" style="1" bestFit="1" customWidth="1"/>
    <col min="10" max="10" width="16.140625" style="1" customWidth="1"/>
    <col min="11" max="11" width="40.7109375" style="1" customWidth="1"/>
    <col min="12" max="16" width="19.5703125" style="1" customWidth="1"/>
    <col min="17" max="16384" width="9.140625" style="1"/>
  </cols>
  <sheetData>
    <row r="10" spans="1:16" ht="20.25">
      <c r="A10" s="794" t="s">
        <v>56</v>
      </c>
      <c r="B10" s="794" t="s">
        <v>57</v>
      </c>
      <c r="C10" s="636" t="s">
        <v>58</v>
      </c>
      <c r="D10" s="795" t="s">
        <v>59</v>
      </c>
      <c r="E10" s="794" t="s">
        <v>60</v>
      </c>
      <c r="F10" s="792" t="s">
        <v>61</v>
      </c>
      <c r="G10" s="791" t="s">
        <v>62</v>
      </c>
      <c r="H10" s="792" t="s">
        <v>63</v>
      </c>
      <c r="I10" s="792" t="s">
        <v>64</v>
      </c>
      <c r="J10" s="793" t="s">
        <v>65</v>
      </c>
      <c r="K10" s="792" t="s">
        <v>66</v>
      </c>
      <c r="L10" s="792" t="s">
        <v>259</v>
      </c>
      <c r="M10" s="788" t="s">
        <v>68</v>
      </c>
      <c r="N10" s="789"/>
      <c r="O10" s="789"/>
      <c r="P10" s="790"/>
    </row>
    <row r="11" spans="1:16" ht="36" customHeight="1">
      <c r="A11" s="626"/>
      <c r="B11" s="626"/>
      <c r="C11" s="637"/>
      <c r="D11" s="628"/>
      <c r="E11" s="626"/>
      <c r="F11" s="630"/>
      <c r="G11" s="632"/>
      <c r="H11" s="630"/>
      <c r="I11" s="630"/>
      <c r="J11" s="634"/>
      <c r="K11" s="630"/>
      <c r="L11" s="630"/>
      <c r="M11" s="243" t="s">
        <v>69</v>
      </c>
      <c r="N11" s="244" t="s">
        <v>70</v>
      </c>
      <c r="O11" s="244" t="s">
        <v>71</v>
      </c>
      <c r="P11" s="245" t="s">
        <v>72</v>
      </c>
    </row>
    <row r="12" spans="1:16" ht="82.5" customHeight="1">
      <c r="A12" s="586" t="s">
        <v>501</v>
      </c>
      <c r="B12" s="588" t="s">
        <v>502</v>
      </c>
      <c r="C12" s="696" t="s">
        <v>503</v>
      </c>
      <c r="D12" s="699" t="s">
        <v>504</v>
      </c>
      <c r="E12" s="588" t="s">
        <v>505</v>
      </c>
      <c r="F12" s="657" t="s">
        <v>78</v>
      </c>
      <c r="G12" s="544">
        <v>0.1666</v>
      </c>
      <c r="H12" s="287" t="s">
        <v>506</v>
      </c>
      <c r="I12" s="289" t="s">
        <v>78</v>
      </c>
      <c r="J12" s="427">
        <v>0.6</v>
      </c>
      <c r="K12" s="322" t="s">
        <v>507</v>
      </c>
      <c r="L12" s="513">
        <v>0</v>
      </c>
      <c r="M12" s="427">
        <v>0.15</v>
      </c>
      <c r="N12" s="427">
        <v>0.15</v>
      </c>
      <c r="O12" s="427">
        <v>0.15</v>
      </c>
      <c r="P12" s="428">
        <v>0.15</v>
      </c>
    </row>
    <row r="13" spans="1:16" ht="72.75" customHeight="1">
      <c r="A13" s="587"/>
      <c r="B13" s="568"/>
      <c r="C13" s="697"/>
      <c r="D13" s="576"/>
      <c r="E13" s="568"/>
      <c r="F13" s="658"/>
      <c r="G13" s="545"/>
      <c r="H13" s="194" t="s">
        <v>508</v>
      </c>
      <c r="I13" s="70" t="s">
        <v>509</v>
      </c>
      <c r="J13" s="219">
        <v>0.4</v>
      </c>
      <c r="K13" s="70" t="s">
        <v>510</v>
      </c>
      <c r="L13" s="515"/>
      <c r="M13" s="219">
        <v>0.1</v>
      </c>
      <c r="N13" s="219">
        <v>0.1</v>
      </c>
      <c r="O13" s="219">
        <v>0.1</v>
      </c>
      <c r="P13" s="429">
        <v>0.1</v>
      </c>
    </row>
    <row r="14" spans="1:16" ht="54" customHeight="1">
      <c r="A14" s="587" t="s">
        <v>501</v>
      </c>
      <c r="B14" s="568" t="s">
        <v>502</v>
      </c>
      <c r="C14" s="697"/>
      <c r="D14" s="582" t="s">
        <v>511</v>
      </c>
      <c r="E14" s="568" t="s">
        <v>512</v>
      </c>
      <c r="F14" s="568" t="s">
        <v>149</v>
      </c>
      <c r="G14" s="797">
        <v>0.1666</v>
      </c>
      <c r="H14" s="113" t="s">
        <v>513</v>
      </c>
      <c r="I14" s="204" t="s">
        <v>341</v>
      </c>
      <c r="J14" s="219">
        <v>0.2</v>
      </c>
      <c r="K14" s="70" t="s">
        <v>514</v>
      </c>
      <c r="L14" s="511">
        <v>0</v>
      </c>
      <c r="M14" s="219">
        <v>0.2</v>
      </c>
      <c r="N14" s="70">
        <v>0</v>
      </c>
      <c r="O14" s="70">
        <v>0</v>
      </c>
      <c r="P14" s="430">
        <v>0</v>
      </c>
    </row>
    <row r="15" spans="1:16" ht="51.75" customHeight="1">
      <c r="A15" s="587"/>
      <c r="B15" s="568"/>
      <c r="C15" s="697"/>
      <c r="D15" s="576"/>
      <c r="E15" s="568"/>
      <c r="F15" s="568"/>
      <c r="G15" s="545"/>
      <c r="H15" s="182" t="s">
        <v>515</v>
      </c>
      <c r="I15" s="70" t="s">
        <v>516</v>
      </c>
      <c r="J15" s="219">
        <v>0.8</v>
      </c>
      <c r="K15" s="70" t="s">
        <v>517</v>
      </c>
      <c r="L15" s="515"/>
      <c r="M15" s="219">
        <v>0.1</v>
      </c>
      <c r="N15" s="219">
        <v>0.2</v>
      </c>
      <c r="O15" s="219">
        <v>0.25</v>
      </c>
      <c r="P15" s="429">
        <v>0.25</v>
      </c>
    </row>
    <row r="16" spans="1:16" ht="54" customHeight="1">
      <c r="A16" s="587" t="s">
        <v>501</v>
      </c>
      <c r="B16" s="568" t="s">
        <v>502</v>
      </c>
      <c r="C16" s="697"/>
      <c r="D16" s="551" t="s">
        <v>518</v>
      </c>
      <c r="E16" s="568" t="s">
        <v>512</v>
      </c>
      <c r="F16" s="568" t="s">
        <v>149</v>
      </c>
      <c r="G16" s="583">
        <v>0.1666</v>
      </c>
      <c r="H16" s="113" t="s">
        <v>519</v>
      </c>
      <c r="I16" s="177" t="s">
        <v>520</v>
      </c>
      <c r="J16" s="219">
        <v>0.2</v>
      </c>
      <c r="K16" s="70" t="s">
        <v>521</v>
      </c>
      <c r="L16" s="511">
        <v>0</v>
      </c>
      <c r="M16" s="219">
        <v>0.2</v>
      </c>
      <c r="N16" s="70">
        <v>0</v>
      </c>
      <c r="O16" s="70">
        <v>0</v>
      </c>
      <c r="P16" s="430">
        <v>0</v>
      </c>
    </row>
    <row r="17" spans="1:16" ht="48.75" customHeight="1">
      <c r="A17" s="587"/>
      <c r="B17" s="568"/>
      <c r="C17" s="697"/>
      <c r="D17" s="590"/>
      <c r="E17" s="568"/>
      <c r="F17" s="568"/>
      <c r="G17" s="583"/>
      <c r="H17" s="113" t="s">
        <v>522</v>
      </c>
      <c r="I17" s="177" t="s">
        <v>523</v>
      </c>
      <c r="J17" s="219">
        <v>0.8</v>
      </c>
      <c r="K17" s="70" t="s">
        <v>524</v>
      </c>
      <c r="L17" s="515"/>
      <c r="M17" s="70">
        <v>0</v>
      </c>
      <c r="N17" s="177">
        <v>0</v>
      </c>
      <c r="O17" s="196">
        <v>0.4</v>
      </c>
      <c r="P17" s="431">
        <v>0.4</v>
      </c>
    </row>
    <row r="18" spans="1:16" ht="91.5" customHeight="1">
      <c r="A18" s="587" t="s">
        <v>501</v>
      </c>
      <c r="B18" s="568" t="s">
        <v>502</v>
      </c>
      <c r="C18" s="697"/>
      <c r="D18" s="582" t="s">
        <v>525</v>
      </c>
      <c r="E18" s="568" t="s">
        <v>512</v>
      </c>
      <c r="F18" s="568" t="s">
        <v>149</v>
      </c>
      <c r="G18" s="583">
        <v>0.1666</v>
      </c>
      <c r="H18" s="113" t="s">
        <v>526</v>
      </c>
      <c r="I18" s="177" t="s">
        <v>341</v>
      </c>
      <c r="J18" s="219">
        <v>0.2</v>
      </c>
      <c r="K18" s="70" t="s">
        <v>527</v>
      </c>
      <c r="L18" s="511">
        <v>0</v>
      </c>
      <c r="M18" s="219">
        <v>0.2</v>
      </c>
      <c r="N18" s="219">
        <v>0</v>
      </c>
      <c r="O18" s="219">
        <v>0</v>
      </c>
      <c r="P18" s="429">
        <v>0</v>
      </c>
    </row>
    <row r="19" spans="1:16" ht="66.75" customHeight="1">
      <c r="A19" s="643"/>
      <c r="B19" s="603"/>
      <c r="C19" s="698"/>
      <c r="D19" s="666"/>
      <c r="E19" s="603"/>
      <c r="F19" s="603"/>
      <c r="G19" s="796"/>
      <c r="H19" s="194" t="s">
        <v>528</v>
      </c>
      <c r="I19" s="220" t="s">
        <v>529</v>
      </c>
      <c r="J19" s="221">
        <v>0.8</v>
      </c>
      <c r="K19" s="146" t="s">
        <v>530</v>
      </c>
      <c r="L19" s="512"/>
      <c r="M19" s="221">
        <v>0.1</v>
      </c>
      <c r="N19" s="221">
        <v>0.2</v>
      </c>
      <c r="O19" s="221">
        <v>0.25</v>
      </c>
      <c r="P19" s="434">
        <v>0.25</v>
      </c>
    </row>
    <row r="20" spans="1:16" ht="60.75" customHeight="1">
      <c r="A20" s="586" t="s">
        <v>73</v>
      </c>
      <c r="B20" s="588" t="s">
        <v>74</v>
      </c>
      <c r="C20" s="696" t="s">
        <v>531</v>
      </c>
      <c r="D20" s="699" t="s">
        <v>532</v>
      </c>
      <c r="E20" s="588" t="s">
        <v>533</v>
      </c>
      <c r="F20" s="657" t="s">
        <v>212</v>
      </c>
      <c r="G20" s="544">
        <v>0.02</v>
      </c>
      <c r="H20" s="391" t="s">
        <v>534</v>
      </c>
      <c r="I20" s="288" t="s">
        <v>212</v>
      </c>
      <c r="J20" s="456">
        <v>40</v>
      </c>
      <c r="K20" s="412" t="s">
        <v>535</v>
      </c>
      <c r="L20" s="757">
        <v>340432252</v>
      </c>
      <c r="M20" s="290">
        <v>0</v>
      </c>
      <c r="N20" s="290">
        <v>0</v>
      </c>
      <c r="O20" s="290">
        <v>0.2</v>
      </c>
      <c r="P20" s="291">
        <v>0.2</v>
      </c>
    </row>
    <row r="21" spans="1:16" ht="86.25" customHeight="1">
      <c r="A21" s="587"/>
      <c r="B21" s="568"/>
      <c r="C21" s="697"/>
      <c r="D21" s="582"/>
      <c r="E21" s="568"/>
      <c r="F21" s="658"/>
      <c r="G21" s="545"/>
      <c r="H21" s="108" t="s">
        <v>536</v>
      </c>
      <c r="I21" s="110" t="s">
        <v>212</v>
      </c>
      <c r="J21" s="88">
        <v>60</v>
      </c>
      <c r="K21" s="118" t="s">
        <v>537</v>
      </c>
      <c r="L21" s="758"/>
      <c r="M21" s="222">
        <v>0</v>
      </c>
      <c r="N21" s="222">
        <v>0</v>
      </c>
      <c r="O21" s="222">
        <v>0.3</v>
      </c>
      <c r="P21" s="302">
        <v>0.3</v>
      </c>
    </row>
    <row r="22" spans="1:16" ht="45.75" customHeight="1">
      <c r="A22" s="587" t="s">
        <v>73</v>
      </c>
      <c r="B22" s="568" t="s">
        <v>74</v>
      </c>
      <c r="C22" s="697"/>
      <c r="D22" s="582" t="s">
        <v>538</v>
      </c>
      <c r="E22" s="568" t="s">
        <v>539</v>
      </c>
      <c r="F22" s="658" t="s">
        <v>212</v>
      </c>
      <c r="G22" s="545">
        <v>0.02</v>
      </c>
      <c r="H22" s="113" t="s">
        <v>540</v>
      </c>
      <c r="I22" s="110" t="s">
        <v>212</v>
      </c>
      <c r="J22" s="88">
        <v>30</v>
      </c>
      <c r="K22" s="67" t="s">
        <v>541</v>
      </c>
      <c r="L22" s="509">
        <v>931332666</v>
      </c>
      <c r="M22" s="112">
        <v>0</v>
      </c>
      <c r="N22" s="112">
        <v>0</v>
      </c>
      <c r="O22" s="112">
        <v>0.15</v>
      </c>
      <c r="P22" s="299">
        <v>0.15</v>
      </c>
    </row>
    <row r="23" spans="1:16" ht="45.75" customHeight="1">
      <c r="A23" s="587"/>
      <c r="B23" s="568"/>
      <c r="C23" s="697"/>
      <c r="D23" s="576"/>
      <c r="E23" s="568"/>
      <c r="F23" s="658"/>
      <c r="G23" s="545"/>
      <c r="H23" s="113" t="s">
        <v>542</v>
      </c>
      <c r="I23" s="110" t="s">
        <v>212</v>
      </c>
      <c r="J23" s="88">
        <v>20</v>
      </c>
      <c r="K23" s="67" t="s">
        <v>543</v>
      </c>
      <c r="L23" s="510"/>
      <c r="M23" s="187">
        <v>0.05</v>
      </c>
      <c r="N23" s="187">
        <v>0.05</v>
      </c>
      <c r="O23" s="187">
        <v>0.05</v>
      </c>
      <c r="P23" s="292">
        <v>0.05</v>
      </c>
    </row>
    <row r="24" spans="1:16" ht="45.75" customHeight="1">
      <c r="A24" s="587"/>
      <c r="B24" s="568"/>
      <c r="C24" s="697"/>
      <c r="D24" s="576"/>
      <c r="E24" s="568"/>
      <c r="F24" s="658"/>
      <c r="G24" s="545"/>
      <c r="H24" s="113" t="s">
        <v>544</v>
      </c>
      <c r="I24" s="110" t="s">
        <v>212</v>
      </c>
      <c r="J24" s="88">
        <v>50</v>
      </c>
      <c r="K24" s="67" t="s">
        <v>545</v>
      </c>
      <c r="L24" s="508"/>
      <c r="M24" s="223">
        <v>0</v>
      </c>
      <c r="N24" s="223">
        <v>0.15</v>
      </c>
      <c r="O24" s="223">
        <v>0.15</v>
      </c>
      <c r="P24" s="432">
        <v>0.2</v>
      </c>
    </row>
    <row r="25" spans="1:16" ht="93" customHeight="1">
      <c r="A25" s="587" t="s">
        <v>501</v>
      </c>
      <c r="B25" s="568" t="s">
        <v>502</v>
      </c>
      <c r="C25" s="697"/>
      <c r="D25" s="582" t="s">
        <v>546</v>
      </c>
      <c r="E25" s="568" t="s">
        <v>547</v>
      </c>
      <c r="F25" s="692" t="s">
        <v>548</v>
      </c>
      <c r="G25" s="545">
        <v>0.1666</v>
      </c>
      <c r="H25" s="457" t="s">
        <v>549</v>
      </c>
      <c r="I25" s="119" t="s">
        <v>550</v>
      </c>
      <c r="J25" s="88">
        <v>20</v>
      </c>
      <c r="K25" s="67" t="s">
        <v>551</v>
      </c>
      <c r="L25" s="509">
        <v>96290689</v>
      </c>
      <c r="M25" s="187">
        <v>0.2</v>
      </c>
      <c r="N25" s="187">
        <v>0</v>
      </c>
      <c r="O25" s="187">
        <v>0</v>
      </c>
      <c r="P25" s="292">
        <v>0</v>
      </c>
    </row>
    <row r="26" spans="1:16" ht="45.75" customHeight="1">
      <c r="A26" s="587"/>
      <c r="B26" s="568"/>
      <c r="C26" s="697"/>
      <c r="D26" s="576"/>
      <c r="E26" s="568"/>
      <c r="F26" s="724"/>
      <c r="G26" s="545"/>
      <c r="H26" s="457" t="s">
        <v>552</v>
      </c>
      <c r="I26" s="119" t="s">
        <v>553</v>
      </c>
      <c r="J26" s="88">
        <v>35</v>
      </c>
      <c r="K26" s="67" t="s">
        <v>554</v>
      </c>
      <c r="L26" s="510"/>
      <c r="M26" s="187">
        <v>0</v>
      </c>
      <c r="N26" s="187">
        <v>0.35</v>
      </c>
      <c r="O26" s="187">
        <v>0</v>
      </c>
      <c r="P26" s="292">
        <v>0</v>
      </c>
    </row>
    <row r="27" spans="1:16" ht="45.75" customHeight="1">
      <c r="A27" s="587"/>
      <c r="B27" s="568"/>
      <c r="C27" s="697"/>
      <c r="D27" s="666"/>
      <c r="E27" s="603"/>
      <c r="F27" s="683"/>
      <c r="G27" s="546"/>
      <c r="H27" s="194" t="s">
        <v>555</v>
      </c>
      <c r="I27" s="183" t="s">
        <v>556</v>
      </c>
      <c r="J27" s="458">
        <v>45</v>
      </c>
      <c r="K27" s="241" t="s">
        <v>557</v>
      </c>
      <c r="L27" s="508"/>
      <c r="M27" s="187">
        <v>0</v>
      </c>
      <c r="N27" s="112">
        <v>0.15</v>
      </c>
      <c r="O27" s="112">
        <v>0.15</v>
      </c>
      <c r="P27" s="292">
        <v>0.2</v>
      </c>
    </row>
    <row r="28" spans="1:16" ht="60.75" customHeight="1">
      <c r="A28" s="587" t="s">
        <v>73</v>
      </c>
      <c r="B28" s="568" t="s">
        <v>74</v>
      </c>
      <c r="C28" s="803"/>
      <c r="D28" s="582" t="s">
        <v>558</v>
      </c>
      <c r="E28" s="692" t="s">
        <v>559</v>
      </c>
      <c r="F28" s="692" t="s">
        <v>548</v>
      </c>
      <c r="G28" s="545">
        <v>0.02</v>
      </c>
      <c r="H28" s="113" t="s">
        <v>560</v>
      </c>
      <c r="I28" s="119" t="s">
        <v>561</v>
      </c>
      <c r="J28" s="119">
        <v>20</v>
      </c>
      <c r="K28" s="70" t="s">
        <v>562</v>
      </c>
      <c r="L28" s="509">
        <v>170678393</v>
      </c>
      <c r="M28" s="186">
        <v>0.05</v>
      </c>
      <c r="N28" s="186">
        <v>0.15</v>
      </c>
      <c r="O28" s="186">
        <v>0</v>
      </c>
      <c r="P28" s="433">
        <v>0</v>
      </c>
    </row>
    <row r="29" spans="1:16" ht="62.25" customHeight="1">
      <c r="A29" s="587"/>
      <c r="B29" s="568"/>
      <c r="C29" s="803"/>
      <c r="D29" s="576"/>
      <c r="E29" s="568"/>
      <c r="F29" s="724"/>
      <c r="G29" s="545"/>
      <c r="H29" s="113" t="s">
        <v>563</v>
      </c>
      <c r="I29" s="119" t="s">
        <v>564</v>
      </c>
      <c r="J29" s="119">
        <v>40</v>
      </c>
      <c r="K29" s="70" t="s">
        <v>565</v>
      </c>
      <c r="L29" s="510"/>
      <c r="M29" s="187">
        <v>0</v>
      </c>
      <c r="N29" s="112">
        <v>0.05</v>
      </c>
      <c r="O29" s="112">
        <v>0.15</v>
      </c>
      <c r="P29" s="299">
        <v>0.2</v>
      </c>
    </row>
    <row r="30" spans="1:16" ht="60" customHeight="1">
      <c r="A30" s="643"/>
      <c r="B30" s="603"/>
      <c r="C30" s="804"/>
      <c r="D30" s="666"/>
      <c r="E30" s="603"/>
      <c r="F30" s="683"/>
      <c r="G30" s="546"/>
      <c r="H30" s="194" t="s">
        <v>566</v>
      </c>
      <c r="I30" s="183" t="s">
        <v>564</v>
      </c>
      <c r="J30" s="183">
        <v>40</v>
      </c>
      <c r="K30" s="146" t="s">
        <v>565</v>
      </c>
      <c r="L30" s="519"/>
      <c r="M30" s="222">
        <v>0</v>
      </c>
      <c r="N30" s="223">
        <v>0.05</v>
      </c>
      <c r="O30" s="223">
        <v>0.15</v>
      </c>
      <c r="P30" s="432">
        <v>0.2</v>
      </c>
    </row>
    <row r="31" spans="1:16" ht="69.75" customHeight="1">
      <c r="A31" s="785" t="s">
        <v>73</v>
      </c>
      <c r="B31" s="786" t="s">
        <v>567</v>
      </c>
      <c r="C31" s="696" t="s">
        <v>568</v>
      </c>
      <c r="D31" s="699" t="s">
        <v>569</v>
      </c>
      <c r="E31" s="770" t="s">
        <v>570</v>
      </c>
      <c r="F31" s="770" t="s">
        <v>212</v>
      </c>
      <c r="G31" s="768">
        <v>0.02</v>
      </c>
      <c r="H31" s="287" t="s">
        <v>571</v>
      </c>
      <c r="I31" s="303" t="s">
        <v>572</v>
      </c>
      <c r="J31" s="435">
        <v>0.7</v>
      </c>
      <c r="K31" s="436" t="s">
        <v>573</v>
      </c>
      <c r="L31" s="507">
        <v>5100000</v>
      </c>
      <c r="M31" s="304">
        <v>0</v>
      </c>
      <c r="N31" s="304">
        <v>0.5</v>
      </c>
      <c r="O31" s="304">
        <v>0</v>
      </c>
      <c r="P31" s="437">
        <v>0.2</v>
      </c>
    </row>
    <row r="32" spans="1:16" ht="69.75" customHeight="1">
      <c r="A32" s="781"/>
      <c r="B32" s="780"/>
      <c r="C32" s="697"/>
      <c r="D32" s="779"/>
      <c r="E32" s="771"/>
      <c r="F32" s="771"/>
      <c r="G32" s="769"/>
      <c r="H32" s="113" t="s">
        <v>574</v>
      </c>
      <c r="I32" s="227" t="s">
        <v>575</v>
      </c>
      <c r="J32" s="224">
        <v>0.3</v>
      </c>
      <c r="K32" s="83" t="s">
        <v>576</v>
      </c>
      <c r="L32" s="508"/>
      <c r="M32" s="199">
        <v>7.4999999999999997E-2</v>
      </c>
      <c r="N32" s="199">
        <v>7.4999999999999997E-2</v>
      </c>
      <c r="O32" s="199">
        <v>7.4999999999999997E-2</v>
      </c>
      <c r="P32" s="307">
        <v>7.4999999999999997E-2</v>
      </c>
    </row>
    <row r="33" spans="1:16" ht="69.75" customHeight="1">
      <c r="A33" s="787" t="s">
        <v>73</v>
      </c>
      <c r="B33" s="780" t="s">
        <v>567</v>
      </c>
      <c r="C33" s="697"/>
      <c r="D33" s="582" t="s">
        <v>577</v>
      </c>
      <c r="E33" s="771" t="s">
        <v>578</v>
      </c>
      <c r="F33" s="772" t="s">
        <v>575</v>
      </c>
      <c r="G33" s="769">
        <v>0.01</v>
      </c>
      <c r="H33" s="113" t="s">
        <v>579</v>
      </c>
      <c r="I33" s="82" t="s">
        <v>580</v>
      </c>
      <c r="J33" s="224">
        <v>0.4</v>
      </c>
      <c r="K33" s="83" t="s">
        <v>581</v>
      </c>
      <c r="L33" s="509">
        <v>3300000</v>
      </c>
      <c r="M33" s="199">
        <v>0</v>
      </c>
      <c r="N33" s="199">
        <v>0</v>
      </c>
      <c r="O33" s="199">
        <v>0.2</v>
      </c>
      <c r="P33" s="307">
        <v>0.2</v>
      </c>
    </row>
    <row r="34" spans="1:16" ht="69.75" customHeight="1">
      <c r="A34" s="787"/>
      <c r="B34" s="780"/>
      <c r="C34" s="697"/>
      <c r="D34" s="779"/>
      <c r="E34" s="771"/>
      <c r="F34" s="772"/>
      <c r="G34" s="769"/>
      <c r="H34" s="228" t="s">
        <v>582</v>
      </c>
      <c r="I34" s="82" t="s">
        <v>583</v>
      </c>
      <c r="J34" s="224">
        <v>0.3</v>
      </c>
      <c r="K34" s="83" t="s">
        <v>584</v>
      </c>
      <c r="L34" s="510"/>
      <c r="M34" s="199">
        <v>0</v>
      </c>
      <c r="N34" s="199">
        <v>0</v>
      </c>
      <c r="O34" s="199">
        <v>0.1</v>
      </c>
      <c r="P34" s="307">
        <v>0.2</v>
      </c>
    </row>
    <row r="35" spans="1:16" ht="69.75" customHeight="1">
      <c r="A35" s="787"/>
      <c r="B35" s="780"/>
      <c r="C35" s="697"/>
      <c r="D35" s="779"/>
      <c r="E35" s="771"/>
      <c r="F35" s="772"/>
      <c r="G35" s="769"/>
      <c r="H35" s="113" t="s">
        <v>585</v>
      </c>
      <c r="I35" s="227" t="s">
        <v>586</v>
      </c>
      <c r="J35" s="224">
        <v>0.3</v>
      </c>
      <c r="K35" s="83" t="s">
        <v>587</v>
      </c>
      <c r="L35" s="508"/>
      <c r="M35" s="199">
        <v>0</v>
      </c>
      <c r="N35" s="199">
        <v>0.1</v>
      </c>
      <c r="O35" s="199">
        <v>0.1</v>
      </c>
      <c r="P35" s="307">
        <v>0.1</v>
      </c>
    </row>
    <row r="36" spans="1:16" ht="69.75" customHeight="1">
      <c r="A36" s="741" t="s">
        <v>73</v>
      </c>
      <c r="B36" s="780" t="s">
        <v>74</v>
      </c>
      <c r="C36" s="697"/>
      <c r="D36" s="582" t="s">
        <v>588</v>
      </c>
      <c r="E36" s="743" t="s">
        <v>589</v>
      </c>
      <c r="F36" s="759" t="s">
        <v>590</v>
      </c>
      <c r="G36" s="765">
        <v>0.02</v>
      </c>
      <c r="H36" s="113" t="s">
        <v>591</v>
      </c>
      <c r="I36" s="227" t="s">
        <v>575</v>
      </c>
      <c r="J36" s="224">
        <v>0.3</v>
      </c>
      <c r="K36" s="225" t="s">
        <v>592</v>
      </c>
      <c r="L36" s="509">
        <v>103434000</v>
      </c>
      <c r="M36" s="199">
        <v>7.4999999999999997E-2</v>
      </c>
      <c r="N36" s="199">
        <v>7.4999999999999997E-2</v>
      </c>
      <c r="O36" s="199">
        <v>7.4999999999999997E-2</v>
      </c>
      <c r="P36" s="307">
        <v>7.4999999999999997E-2</v>
      </c>
    </row>
    <row r="37" spans="1:16" ht="69.75" customHeight="1">
      <c r="A37" s="741"/>
      <c r="B37" s="780"/>
      <c r="C37" s="697"/>
      <c r="D37" s="766"/>
      <c r="E37" s="743"/>
      <c r="F37" s="759"/>
      <c r="G37" s="765"/>
      <c r="H37" s="113" t="s">
        <v>593</v>
      </c>
      <c r="I37" s="227" t="s">
        <v>575</v>
      </c>
      <c r="J37" s="224">
        <v>0.35</v>
      </c>
      <c r="K37" s="225" t="s">
        <v>594</v>
      </c>
      <c r="L37" s="510"/>
      <c r="M37" s="229">
        <v>8.7499999999999994E-2</v>
      </c>
      <c r="N37" s="229">
        <v>8.7499999999999994E-2</v>
      </c>
      <c r="O37" s="229">
        <v>8.7499999999999994E-2</v>
      </c>
      <c r="P37" s="438">
        <v>8.7499999999999994E-2</v>
      </c>
    </row>
    <row r="38" spans="1:16" ht="69.75" customHeight="1">
      <c r="A38" s="741"/>
      <c r="B38" s="780"/>
      <c r="C38" s="697"/>
      <c r="D38" s="766"/>
      <c r="E38" s="743"/>
      <c r="F38" s="759"/>
      <c r="G38" s="765"/>
      <c r="H38" s="113" t="s">
        <v>595</v>
      </c>
      <c r="I38" s="227" t="s">
        <v>575</v>
      </c>
      <c r="J38" s="224">
        <v>0.35</v>
      </c>
      <c r="K38" s="83" t="s">
        <v>596</v>
      </c>
      <c r="L38" s="508"/>
      <c r="M38" s="229">
        <v>8.7499999999999994E-2</v>
      </c>
      <c r="N38" s="229">
        <v>8.7499999999999994E-2</v>
      </c>
      <c r="O38" s="229">
        <v>8.7499999999999994E-2</v>
      </c>
      <c r="P38" s="438">
        <v>8.7499999999999994E-2</v>
      </c>
    </row>
    <row r="39" spans="1:16" ht="69.75" customHeight="1">
      <c r="A39" s="741" t="s">
        <v>73</v>
      </c>
      <c r="B39" s="780" t="s">
        <v>74</v>
      </c>
      <c r="C39" s="697"/>
      <c r="D39" s="582" t="s">
        <v>597</v>
      </c>
      <c r="E39" s="743" t="s">
        <v>598</v>
      </c>
      <c r="F39" s="759" t="s">
        <v>590</v>
      </c>
      <c r="G39" s="765">
        <v>0.02</v>
      </c>
      <c r="H39" s="113" t="s">
        <v>599</v>
      </c>
      <c r="I39" s="227" t="s">
        <v>600</v>
      </c>
      <c r="J39" s="224">
        <v>0.3</v>
      </c>
      <c r="K39" s="225" t="s">
        <v>601</v>
      </c>
      <c r="L39" s="511">
        <v>0</v>
      </c>
      <c r="M39" s="229">
        <v>0.3</v>
      </c>
      <c r="N39" s="229">
        <v>0</v>
      </c>
      <c r="O39" s="229">
        <v>0</v>
      </c>
      <c r="P39" s="438">
        <v>0</v>
      </c>
    </row>
    <row r="40" spans="1:16" ht="69.75" customHeight="1">
      <c r="A40" s="741"/>
      <c r="B40" s="780"/>
      <c r="C40" s="697"/>
      <c r="D40" s="766"/>
      <c r="E40" s="743"/>
      <c r="F40" s="759"/>
      <c r="G40" s="765"/>
      <c r="H40" s="113" t="s">
        <v>602</v>
      </c>
      <c r="I40" s="227" t="s">
        <v>603</v>
      </c>
      <c r="J40" s="224">
        <v>0.7</v>
      </c>
      <c r="K40" s="145" t="s">
        <v>604</v>
      </c>
      <c r="L40" s="515"/>
      <c r="M40" s="229">
        <v>0</v>
      </c>
      <c r="N40" s="229">
        <v>0.35</v>
      </c>
      <c r="O40" s="229">
        <v>0</v>
      </c>
      <c r="P40" s="438">
        <v>0.35</v>
      </c>
    </row>
    <row r="41" spans="1:16" ht="69.75" customHeight="1">
      <c r="A41" s="741" t="s">
        <v>501</v>
      </c>
      <c r="B41" s="780" t="s">
        <v>567</v>
      </c>
      <c r="C41" s="697"/>
      <c r="D41" s="582" t="s">
        <v>605</v>
      </c>
      <c r="E41" s="743" t="s">
        <v>606</v>
      </c>
      <c r="F41" s="759" t="s">
        <v>590</v>
      </c>
      <c r="G41" s="760">
        <v>0.02</v>
      </c>
      <c r="H41" s="113" t="s">
        <v>607</v>
      </c>
      <c r="I41" s="227" t="s">
        <v>572</v>
      </c>
      <c r="J41" s="230">
        <v>0.7</v>
      </c>
      <c r="K41" s="145" t="s">
        <v>604</v>
      </c>
      <c r="L41" s="509">
        <v>47410000</v>
      </c>
      <c r="M41" s="229">
        <v>0</v>
      </c>
      <c r="N41" s="229">
        <v>0.35</v>
      </c>
      <c r="O41" s="229">
        <v>0</v>
      </c>
      <c r="P41" s="438">
        <v>0.35</v>
      </c>
    </row>
    <row r="42" spans="1:16" ht="69.75" customHeight="1">
      <c r="A42" s="741"/>
      <c r="B42" s="780"/>
      <c r="C42" s="697"/>
      <c r="D42" s="766"/>
      <c r="E42" s="743"/>
      <c r="F42" s="759"/>
      <c r="G42" s="761"/>
      <c r="H42" s="113" t="s">
        <v>608</v>
      </c>
      <c r="I42" s="227" t="s">
        <v>600</v>
      </c>
      <c r="J42" s="230">
        <v>0.15</v>
      </c>
      <c r="K42" s="145" t="s">
        <v>601</v>
      </c>
      <c r="L42" s="510"/>
      <c r="M42" s="229">
        <v>0.15</v>
      </c>
      <c r="N42" s="229">
        <v>0</v>
      </c>
      <c r="O42" s="229">
        <v>0</v>
      </c>
      <c r="P42" s="438">
        <v>0</v>
      </c>
    </row>
    <row r="43" spans="1:16" ht="69.75" customHeight="1">
      <c r="A43" s="741"/>
      <c r="B43" s="780"/>
      <c r="C43" s="697"/>
      <c r="D43" s="766"/>
      <c r="E43" s="743"/>
      <c r="F43" s="759"/>
      <c r="G43" s="762"/>
      <c r="H43" s="113" t="s">
        <v>609</v>
      </c>
      <c r="I43" s="84" t="s">
        <v>610</v>
      </c>
      <c r="J43" s="230">
        <v>0.15</v>
      </c>
      <c r="K43" s="145" t="s">
        <v>611</v>
      </c>
      <c r="L43" s="508"/>
      <c r="M43" s="199">
        <v>0</v>
      </c>
      <c r="N43" s="199">
        <v>7.4999999999999997E-2</v>
      </c>
      <c r="O43" s="199">
        <v>0</v>
      </c>
      <c r="P43" s="307">
        <v>7.4999999999999997E-2</v>
      </c>
    </row>
    <row r="44" spans="1:16" ht="107.25" customHeight="1">
      <c r="A44" s="781" t="s">
        <v>206</v>
      </c>
      <c r="B44" s="782" t="s">
        <v>207</v>
      </c>
      <c r="C44" s="697"/>
      <c r="D44" s="582" t="s">
        <v>612</v>
      </c>
      <c r="E44" s="764" t="s">
        <v>613</v>
      </c>
      <c r="F44" s="743" t="s">
        <v>572</v>
      </c>
      <c r="G44" s="765">
        <v>0.125</v>
      </c>
      <c r="H44" s="113" t="s">
        <v>614</v>
      </c>
      <c r="I44" s="145" t="s">
        <v>572</v>
      </c>
      <c r="J44" s="231">
        <v>0.7</v>
      </c>
      <c r="K44" s="83" t="s">
        <v>615</v>
      </c>
      <c r="L44" s="509">
        <v>8716200</v>
      </c>
      <c r="M44" s="199">
        <v>0</v>
      </c>
      <c r="N44" s="199">
        <v>0.35</v>
      </c>
      <c r="O44" s="199">
        <v>0</v>
      </c>
      <c r="P44" s="307">
        <v>0.35</v>
      </c>
    </row>
    <row r="45" spans="1:16" ht="69.75" customHeight="1">
      <c r="A45" s="781"/>
      <c r="B45" s="782"/>
      <c r="C45" s="697"/>
      <c r="D45" s="763"/>
      <c r="E45" s="764"/>
      <c r="F45" s="743"/>
      <c r="G45" s="765"/>
      <c r="H45" s="113" t="s">
        <v>616</v>
      </c>
      <c r="I45" s="145" t="s">
        <v>572</v>
      </c>
      <c r="J45" s="231">
        <v>0.3</v>
      </c>
      <c r="K45" s="83" t="s">
        <v>617</v>
      </c>
      <c r="L45" s="508"/>
      <c r="M45" s="199">
        <v>0</v>
      </c>
      <c r="N45" s="199">
        <v>0.15</v>
      </c>
      <c r="O45" s="199">
        <v>0</v>
      </c>
      <c r="P45" s="307">
        <v>0.15</v>
      </c>
    </row>
    <row r="46" spans="1:16" ht="69.75" customHeight="1">
      <c r="A46" s="781" t="s">
        <v>73</v>
      </c>
      <c r="B46" s="782" t="s">
        <v>74</v>
      </c>
      <c r="C46" s="697"/>
      <c r="D46" s="582" t="s">
        <v>618</v>
      </c>
      <c r="E46" s="743" t="s">
        <v>611</v>
      </c>
      <c r="F46" s="743" t="s">
        <v>575</v>
      </c>
      <c r="G46" s="760">
        <v>0.01</v>
      </c>
      <c r="H46" s="113" t="s">
        <v>619</v>
      </c>
      <c r="I46" s="227" t="s">
        <v>620</v>
      </c>
      <c r="J46" s="224">
        <v>0.3</v>
      </c>
      <c r="K46" s="83" t="s">
        <v>621</v>
      </c>
      <c r="L46" s="509">
        <v>12039210</v>
      </c>
      <c r="M46" s="199">
        <v>0</v>
      </c>
      <c r="N46" s="199">
        <v>0.1</v>
      </c>
      <c r="O46" s="199">
        <v>0.1</v>
      </c>
      <c r="P46" s="307">
        <v>0.1</v>
      </c>
    </row>
    <row r="47" spans="1:16" ht="69.75" customHeight="1">
      <c r="A47" s="781"/>
      <c r="B47" s="782"/>
      <c r="C47" s="697"/>
      <c r="D47" s="766"/>
      <c r="E47" s="743"/>
      <c r="F47" s="743"/>
      <c r="G47" s="761"/>
      <c r="H47" s="113" t="s">
        <v>622</v>
      </c>
      <c r="I47" s="227" t="s">
        <v>623</v>
      </c>
      <c r="J47" s="224">
        <v>0.4</v>
      </c>
      <c r="K47" s="83" t="s">
        <v>624</v>
      </c>
      <c r="L47" s="510"/>
      <c r="M47" s="199">
        <v>0.1</v>
      </c>
      <c r="N47" s="199">
        <v>0.1</v>
      </c>
      <c r="O47" s="199">
        <v>0.1</v>
      </c>
      <c r="P47" s="307">
        <v>0.1</v>
      </c>
    </row>
    <row r="48" spans="1:16" ht="69.75" customHeight="1">
      <c r="A48" s="783"/>
      <c r="B48" s="784"/>
      <c r="C48" s="698"/>
      <c r="D48" s="767"/>
      <c r="E48" s="750"/>
      <c r="F48" s="750"/>
      <c r="G48" s="761"/>
      <c r="H48" s="194" t="s">
        <v>625</v>
      </c>
      <c r="I48" s="120" t="s">
        <v>623</v>
      </c>
      <c r="J48" s="454">
        <v>0.3</v>
      </c>
      <c r="K48" s="455" t="s">
        <v>626</v>
      </c>
      <c r="L48" s="519"/>
      <c r="M48" s="331">
        <v>7.4999999999999997E-2</v>
      </c>
      <c r="N48" s="331">
        <v>7.4999999999999997E-2</v>
      </c>
      <c r="O48" s="331">
        <v>7.4999999999999997E-2</v>
      </c>
      <c r="P48" s="333">
        <v>7.4999999999999997E-2</v>
      </c>
    </row>
    <row r="49" spans="1:16" ht="114.75" customHeight="1">
      <c r="A49" s="586" t="s">
        <v>206</v>
      </c>
      <c r="B49" s="588" t="s">
        <v>207</v>
      </c>
      <c r="C49" s="773" t="s">
        <v>627</v>
      </c>
      <c r="D49" s="699" t="s">
        <v>628</v>
      </c>
      <c r="E49" s="588" t="s">
        <v>629</v>
      </c>
      <c r="F49" s="588" t="s">
        <v>231</v>
      </c>
      <c r="G49" s="756">
        <v>0.125</v>
      </c>
      <c r="H49" s="391" t="s">
        <v>630</v>
      </c>
      <c r="I49" s="439" t="s">
        <v>149</v>
      </c>
      <c r="J49" s="440">
        <v>0.3</v>
      </c>
      <c r="K49" s="336" t="s">
        <v>631</v>
      </c>
      <c r="L49" s="507">
        <v>13326540</v>
      </c>
      <c r="M49" s="441">
        <v>7.4999999999999997E-2</v>
      </c>
      <c r="N49" s="441">
        <v>7.4999999999999997E-2</v>
      </c>
      <c r="O49" s="441">
        <v>7.4999999999999997E-2</v>
      </c>
      <c r="P49" s="442">
        <v>7.4999999999999997E-2</v>
      </c>
    </row>
    <row r="50" spans="1:16" ht="75" customHeight="1">
      <c r="A50" s="587"/>
      <c r="B50" s="568"/>
      <c r="C50" s="774"/>
      <c r="D50" s="576"/>
      <c r="E50" s="568"/>
      <c r="F50" s="568"/>
      <c r="G50" s="607"/>
      <c r="H50" s="232" t="s">
        <v>632</v>
      </c>
      <c r="I50" s="233" t="s">
        <v>149</v>
      </c>
      <c r="J50" s="234">
        <v>0.2</v>
      </c>
      <c r="K50" s="205" t="s">
        <v>633</v>
      </c>
      <c r="L50" s="510"/>
      <c r="M50" s="234">
        <v>0.05</v>
      </c>
      <c r="N50" s="234">
        <v>0.05</v>
      </c>
      <c r="O50" s="234">
        <v>0.05</v>
      </c>
      <c r="P50" s="443">
        <v>0.05</v>
      </c>
    </row>
    <row r="51" spans="1:16" ht="75" customHeight="1">
      <c r="A51" s="587"/>
      <c r="B51" s="568"/>
      <c r="C51" s="774"/>
      <c r="D51" s="576"/>
      <c r="E51" s="568"/>
      <c r="F51" s="568"/>
      <c r="G51" s="607"/>
      <c r="H51" s="122" t="s">
        <v>634</v>
      </c>
      <c r="I51" s="233" t="s">
        <v>149</v>
      </c>
      <c r="J51" s="234">
        <v>0.2</v>
      </c>
      <c r="K51" s="205" t="s">
        <v>635</v>
      </c>
      <c r="L51" s="510"/>
      <c r="M51" s="234">
        <v>0.05</v>
      </c>
      <c r="N51" s="234">
        <v>0.05</v>
      </c>
      <c r="O51" s="234">
        <v>0.05</v>
      </c>
      <c r="P51" s="443">
        <v>0.05</v>
      </c>
    </row>
    <row r="52" spans="1:16" ht="75" customHeight="1">
      <c r="A52" s="587"/>
      <c r="B52" s="568"/>
      <c r="C52" s="774"/>
      <c r="D52" s="576"/>
      <c r="E52" s="568"/>
      <c r="F52" s="568"/>
      <c r="G52" s="607"/>
      <c r="H52" s="122" t="s">
        <v>636</v>
      </c>
      <c r="I52" s="233" t="s">
        <v>149</v>
      </c>
      <c r="J52" s="234">
        <v>0.2</v>
      </c>
      <c r="K52" s="205" t="s">
        <v>637</v>
      </c>
      <c r="L52" s="510"/>
      <c r="M52" s="234">
        <v>0.05</v>
      </c>
      <c r="N52" s="234">
        <v>0.05</v>
      </c>
      <c r="O52" s="234">
        <v>0.05</v>
      </c>
      <c r="P52" s="443">
        <v>0.05</v>
      </c>
    </row>
    <row r="53" spans="1:16" ht="75" customHeight="1">
      <c r="A53" s="587"/>
      <c r="B53" s="568"/>
      <c r="C53" s="774"/>
      <c r="D53" s="576"/>
      <c r="E53" s="568"/>
      <c r="F53" s="568"/>
      <c r="G53" s="607"/>
      <c r="H53" s="235" t="s">
        <v>638</v>
      </c>
      <c r="I53" s="233" t="s">
        <v>149</v>
      </c>
      <c r="J53" s="234">
        <v>0.1</v>
      </c>
      <c r="K53" s="70" t="s">
        <v>639</v>
      </c>
      <c r="L53" s="508"/>
      <c r="M53" s="236">
        <v>2.5000000000000001E-2</v>
      </c>
      <c r="N53" s="236">
        <v>2.5000000000000001E-2</v>
      </c>
      <c r="O53" s="236">
        <v>2.5000000000000001E-2</v>
      </c>
      <c r="P53" s="444">
        <v>2.5000000000000001E-2</v>
      </c>
    </row>
    <row r="54" spans="1:16" ht="49.5" customHeight="1">
      <c r="A54" s="587" t="s">
        <v>206</v>
      </c>
      <c r="B54" s="568" t="s">
        <v>207</v>
      </c>
      <c r="C54" s="774"/>
      <c r="D54" s="582" t="s">
        <v>640</v>
      </c>
      <c r="E54" s="568" t="s">
        <v>641</v>
      </c>
      <c r="F54" s="568" t="s">
        <v>231</v>
      </c>
      <c r="G54" s="607">
        <v>0.125</v>
      </c>
      <c r="H54" s="113" t="s">
        <v>642</v>
      </c>
      <c r="I54" s="119" t="s">
        <v>251</v>
      </c>
      <c r="J54" s="234">
        <v>0.2</v>
      </c>
      <c r="K54" s="70" t="s">
        <v>643</v>
      </c>
      <c r="L54" s="509">
        <v>8673300</v>
      </c>
      <c r="M54" s="206">
        <v>0</v>
      </c>
      <c r="N54" s="206">
        <v>0</v>
      </c>
      <c r="O54" s="206">
        <v>0</v>
      </c>
      <c r="P54" s="445">
        <v>0.2</v>
      </c>
    </row>
    <row r="55" spans="1:16" ht="49.5" customHeight="1">
      <c r="A55" s="587"/>
      <c r="B55" s="568"/>
      <c r="C55" s="774"/>
      <c r="D55" s="576"/>
      <c r="E55" s="568"/>
      <c r="F55" s="568"/>
      <c r="G55" s="776"/>
      <c r="H55" s="113" t="s">
        <v>644</v>
      </c>
      <c r="I55" s="119" t="s">
        <v>251</v>
      </c>
      <c r="J55" s="234">
        <v>0.2</v>
      </c>
      <c r="K55" s="70" t="s">
        <v>645</v>
      </c>
      <c r="L55" s="510"/>
      <c r="M55" s="206">
        <v>0</v>
      </c>
      <c r="N55" s="206">
        <v>0</v>
      </c>
      <c r="O55" s="206">
        <v>0</v>
      </c>
      <c r="P55" s="445">
        <v>0.2</v>
      </c>
    </row>
    <row r="56" spans="1:16" ht="49.5" customHeight="1">
      <c r="A56" s="587"/>
      <c r="B56" s="568"/>
      <c r="C56" s="774"/>
      <c r="D56" s="576"/>
      <c r="E56" s="568"/>
      <c r="F56" s="568"/>
      <c r="G56" s="776"/>
      <c r="H56" s="113" t="s">
        <v>646</v>
      </c>
      <c r="I56" s="119" t="s">
        <v>251</v>
      </c>
      <c r="J56" s="234">
        <v>0.1</v>
      </c>
      <c r="K56" s="70" t="s">
        <v>647</v>
      </c>
      <c r="L56" s="510"/>
      <c r="M56" s="207">
        <v>0</v>
      </c>
      <c r="N56" s="207">
        <v>0</v>
      </c>
      <c r="O56" s="207">
        <v>0</v>
      </c>
      <c r="P56" s="446">
        <v>0.1</v>
      </c>
    </row>
    <row r="57" spans="1:16" ht="115.5" customHeight="1">
      <c r="A57" s="587"/>
      <c r="B57" s="568"/>
      <c r="C57" s="774"/>
      <c r="D57" s="576"/>
      <c r="E57" s="568"/>
      <c r="F57" s="568"/>
      <c r="G57" s="776"/>
      <c r="H57" s="113" t="s">
        <v>648</v>
      </c>
      <c r="I57" s="70" t="s">
        <v>149</v>
      </c>
      <c r="J57" s="234">
        <v>0.2</v>
      </c>
      <c r="K57" s="70" t="s">
        <v>649</v>
      </c>
      <c r="L57" s="510"/>
      <c r="M57" s="206">
        <v>0.05</v>
      </c>
      <c r="N57" s="206">
        <v>0.05</v>
      </c>
      <c r="O57" s="206">
        <v>0.05</v>
      </c>
      <c r="P57" s="445">
        <v>0.05</v>
      </c>
    </row>
    <row r="58" spans="1:16" ht="49.5" customHeight="1">
      <c r="A58" s="587"/>
      <c r="B58" s="568"/>
      <c r="C58" s="774"/>
      <c r="D58" s="576"/>
      <c r="E58" s="568"/>
      <c r="F58" s="568"/>
      <c r="G58" s="776"/>
      <c r="H58" s="113" t="s">
        <v>650</v>
      </c>
      <c r="I58" s="119" t="s">
        <v>251</v>
      </c>
      <c r="J58" s="234">
        <v>0.1</v>
      </c>
      <c r="K58" s="205" t="s">
        <v>651</v>
      </c>
      <c r="L58" s="510"/>
      <c r="M58" s="237">
        <v>0</v>
      </c>
      <c r="N58" s="237">
        <v>0</v>
      </c>
      <c r="O58" s="237">
        <v>0</v>
      </c>
      <c r="P58" s="447">
        <v>0.1</v>
      </c>
    </row>
    <row r="59" spans="1:16" ht="49.5" customHeight="1">
      <c r="A59" s="587"/>
      <c r="B59" s="568"/>
      <c r="C59" s="774"/>
      <c r="D59" s="576"/>
      <c r="E59" s="568"/>
      <c r="F59" s="568"/>
      <c r="G59" s="776"/>
      <c r="H59" s="113" t="s">
        <v>652</v>
      </c>
      <c r="I59" s="119" t="s">
        <v>251</v>
      </c>
      <c r="J59" s="234">
        <v>0.1</v>
      </c>
      <c r="K59" s="205" t="s">
        <v>653</v>
      </c>
      <c r="L59" s="510"/>
      <c r="M59" s="206">
        <v>0</v>
      </c>
      <c r="N59" s="206">
        <v>0</v>
      </c>
      <c r="O59" s="206">
        <v>0</v>
      </c>
      <c r="P59" s="445">
        <v>0.1</v>
      </c>
    </row>
    <row r="60" spans="1:16" ht="49.5" customHeight="1">
      <c r="A60" s="587"/>
      <c r="B60" s="568"/>
      <c r="C60" s="774"/>
      <c r="D60" s="576"/>
      <c r="E60" s="568"/>
      <c r="F60" s="568"/>
      <c r="G60" s="776"/>
      <c r="H60" s="113" t="s">
        <v>654</v>
      </c>
      <c r="I60" s="119" t="s">
        <v>251</v>
      </c>
      <c r="J60" s="234">
        <v>0.1</v>
      </c>
      <c r="K60" s="205" t="s">
        <v>185</v>
      </c>
      <c r="L60" s="508"/>
      <c r="M60" s="206">
        <v>0</v>
      </c>
      <c r="N60" s="206">
        <v>0</v>
      </c>
      <c r="O60" s="206">
        <v>0</v>
      </c>
      <c r="P60" s="445">
        <v>0.1</v>
      </c>
    </row>
    <row r="61" spans="1:16" ht="49.5" customHeight="1">
      <c r="A61" s="587" t="s">
        <v>206</v>
      </c>
      <c r="B61" s="568" t="s">
        <v>207</v>
      </c>
      <c r="C61" s="774"/>
      <c r="D61" s="582" t="s">
        <v>655</v>
      </c>
      <c r="E61" s="568" t="s">
        <v>656</v>
      </c>
      <c r="F61" s="777" t="s">
        <v>231</v>
      </c>
      <c r="G61" s="607">
        <v>0.125</v>
      </c>
      <c r="H61" s="238" t="s">
        <v>657</v>
      </c>
      <c r="I61" s="119" t="s">
        <v>251</v>
      </c>
      <c r="J61" s="234">
        <v>0.2</v>
      </c>
      <c r="K61" s="205" t="s">
        <v>658</v>
      </c>
      <c r="L61" s="511">
        <v>0</v>
      </c>
      <c r="M61" s="234">
        <v>0</v>
      </c>
      <c r="N61" s="234">
        <v>0</v>
      </c>
      <c r="O61" s="234">
        <v>0</v>
      </c>
      <c r="P61" s="443">
        <v>0.2</v>
      </c>
    </row>
    <row r="62" spans="1:16" ht="49.5" customHeight="1">
      <c r="A62" s="587"/>
      <c r="B62" s="568"/>
      <c r="C62" s="774"/>
      <c r="D62" s="576"/>
      <c r="E62" s="568"/>
      <c r="F62" s="777"/>
      <c r="G62" s="607"/>
      <c r="H62" s="238" t="s">
        <v>659</v>
      </c>
      <c r="I62" s="119" t="s">
        <v>660</v>
      </c>
      <c r="J62" s="234">
        <v>0.2</v>
      </c>
      <c r="K62" s="205" t="s">
        <v>658</v>
      </c>
      <c r="L62" s="514"/>
      <c r="M62" s="234">
        <v>0</v>
      </c>
      <c r="N62" s="234">
        <v>0</v>
      </c>
      <c r="O62" s="234">
        <v>0.2</v>
      </c>
      <c r="P62" s="443">
        <v>0</v>
      </c>
    </row>
    <row r="63" spans="1:16" ht="49.5" customHeight="1">
      <c r="A63" s="587"/>
      <c r="B63" s="568"/>
      <c r="C63" s="774"/>
      <c r="D63" s="576"/>
      <c r="E63" s="568"/>
      <c r="F63" s="777"/>
      <c r="G63" s="607"/>
      <c r="H63" s="238" t="s">
        <v>661</v>
      </c>
      <c r="I63" s="119" t="s">
        <v>251</v>
      </c>
      <c r="J63" s="234">
        <v>0.2</v>
      </c>
      <c r="K63" s="205" t="s">
        <v>662</v>
      </c>
      <c r="L63" s="514"/>
      <c r="M63" s="234">
        <v>0</v>
      </c>
      <c r="N63" s="234">
        <v>0</v>
      </c>
      <c r="O63" s="234">
        <v>0</v>
      </c>
      <c r="P63" s="443">
        <v>0.2</v>
      </c>
    </row>
    <row r="64" spans="1:16" ht="49.5" customHeight="1">
      <c r="A64" s="587"/>
      <c r="B64" s="568"/>
      <c r="C64" s="774"/>
      <c r="D64" s="576"/>
      <c r="E64" s="568"/>
      <c r="F64" s="777"/>
      <c r="G64" s="607"/>
      <c r="H64" s="238" t="s">
        <v>663</v>
      </c>
      <c r="I64" s="233" t="s">
        <v>664</v>
      </c>
      <c r="J64" s="234">
        <v>0.2</v>
      </c>
      <c r="K64" s="205" t="s">
        <v>665</v>
      </c>
      <c r="L64" s="514"/>
      <c r="M64" s="234">
        <v>0</v>
      </c>
      <c r="N64" s="234">
        <v>0.05</v>
      </c>
      <c r="O64" s="234">
        <v>0.05</v>
      </c>
      <c r="P64" s="443">
        <v>0.1</v>
      </c>
    </row>
    <row r="65" spans="1:16" ht="49.5" customHeight="1">
      <c r="A65" s="587"/>
      <c r="B65" s="568"/>
      <c r="C65" s="774"/>
      <c r="D65" s="576"/>
      <c r="E65" s="568"/>
      <c r="F65" s="777"/>
      <c r="G65" s="607"/>
      <c r="H65" s="108" t="s">
        <v>666</v>
      </c>
      <c r="I65" s="119" t="s">
        <v>149</v>
      </c>
      <c r="J65" s="234">
        <v>0.2</v>
      </c>
      <c r="K65" s="205" t="s">
        <v>667</v>
      </c>
      <c r="L65" s="515"/>
      <c r="M65" s="234">
        <v>0.05</v>
      </c>
      <c r="N65" s="234">
        <v>0.05</v>
      </c>
      <c r="O65" s="234">
        <v>0.05</v>
      </c>
      <c r="P65" s="445">
        <v>0.05</v>
      </c>
    </row>
    <row r="66" spans="1:16" ht="49.5" customHeight="1">
      <c r="A66" s="587" t="s">
        <v>206</v>
      </c>
      <c r="B66" s="568" t="s">
        <v>207</v>
      </c>
      <c r="C66" s="774"/>
      <c r="D66" s="582" t="s">
        <v>668</v>
      </c>
      <c r="E66" s="568" t="s">
        <v>669</v>
      </c>
      <c r="F66" s="568" t="s">
        <v>231</v>
      </c>
      <c r="G66" s="689">
        <v>0.125</v>
      </c>
      <c r="H66" s="238" t="s">
        <v>670</v>
      </c>
      <c r="I66" s="119" t="s">
        <v>149</v>
      </c>
      <c r="J66" s="206">
        <v>0.3</v>
      </c>
      <c r="K66" s="70" t="s">
        <v>671</v>
      </c>
      <c r="L66" s="511">
        <v>0</v>
      </c>
      <c r="M66" s="239">
        <v>7.4999999999999997E-2</v>
      </c>
      <c r="N66" s="239">
        <v>7.4999999999999997E-2</v>
      </c>
      <c r="O66" s="239">
        <v>7.4999999999999997E-2</v>
      </c>
      <c r="P66" s="448">
        <v>7.4999999999999997E-2</v>
      </c>
    </row>
    <row r="67" spans="1:16" ht="49.5" customHeight="1">
      <c r="A67" s="700"/>
      <c r="B67" s="584"/>
      <c r="C67" s="775"/>
      <c r="D67" s="578"/>
      <c r="E67" s="584"/>
      <c r="F67" s="584"/>
      <c r="G67" s="778"/>
      <c r="H67" s="449" t="s">
        <v>672</v>
      </c>
      <c r="I67" s="352" t="s">
        <v>149</v>
      </c>
      <c r="J67" s="450">
        <v>0.7</v>
      </c>
      <c r="K67" s="451" t="s">
        <v>673</v>
      </c>
      <c r="L67" s="512"/>
      <c r="M67" s="452">
        <v>0.17499999999999999</v>
      </c>
      <c r="N67" s="452">
        <v>0.17499999999999999</v>
      </c>
      <c r="O67" s="452">
        <v>0.17499999999999999</v>
      </c>
      <c r="P67" s="453">
        <v>0.17499999999999999</v>
      </c>
    </row>
    <row r="68" spans="1:16" ht="49.5" customHeight="1">
      <c r="F68" s="121"/>
    </row>
    <row r="69" spans="1:16">
      <c r="F69" s="121"/>
    </row>
    <row r="70" spans="1:16">
      <c r="F70" s="121"/>
    </row>
    <row r="71" spans="1:16">
      <c r="F71" s="121"/>
    </row>
    <row r="72" spans="1:16">
      <c r="F72" s="121"/>
    </row>
    <row r="73" spans="1:16">
      <c r="F73" s="121"/>
    </row>
    <row r="74" spans="1:16">
      <c r="F74" s="121"/>
    </row>
    <row r="75" spans="1:16">
      <c r="F75" s="121"/>
    </row>
    <row r="76" spans="1:16">
      <c r="F76" s="121"/>
    </row>
    <row r="120" spans="1:16" ht="60">
      <c r="A120" s="800" t="s">
        <v>206</v>
      </c>
      <c r="B120" s="808" t="s">
        <v>207</v>
      </c>
      <c r="C120" s="814" t="s">
        <v>627</v>
      </c>
      <c r="D120" s="811" t="s">
        <v>674</v>
      </c>
      <c r="E120" s="800" t="s">
        <v>629</v>
      </c>
      <c r="F120" s="800" t="s">
        <v>231</v>
      </c>
      <c r="G120" s="805">
        <v>0.25</v>
      </c>
      <c r="H120" s="19" t="s">
        <v>675</v>
      </c>
      <c r="I120" s="41" t="s">
        <v>149</v>
      </c>
      <c r="J120" s="42">
        <v>0.3</v>
      </c>
      <c r="K120" s="56" t="s">
        <v>631</v>
      </c>
      <c r="L120" s="17"/>
      <c r="M120" s="59">
        <v>7.4999999999999997E-2</v>
      </c>
      <c r="N120" s="59">
        <v>7.4999999999999997E-2</v>
      </c>
      <c r="O120" s="59">
        <v>7.4999999999999997E-2</v>
      </c>
      <c r="P120" s="59">
        <v>7.4999999999999997E-2</v>
      </c>
    </row>
    <row r="121" spans="1:16" ht="45">
      <c r="A121" s="801"/>
      <c r="B121" s="809"/>
      <c r="C121" s="815"/>
      <c r="D121" s="812"/>
      <c r="E121" s="801"/>
      <c r="F121" s="801"/>
      <c r="G121" s="806"/>
      <c r="H121" s="43" t="s">
        <v>676</v>
      </c>
      <c r="I121" s="44" t="s">
        <v>149</v>
      </c>
      <c r="J121" s="45">
        <v>0.2</v>
      </c>
      <c r="K121" s="57" t="s">
        <v>633</v>
      </c>
      <c r="L121" s="17"/>
      <c r="M121" s="45">
        <v>0.05</v>
      </c>
      <c r="N121" s="45">
        <v>0.05</v>
      </c>
      <c r="O121" s="45">
        <v>0.05</v>
      </c>
      <c r="P121" s="45">
        <v>0.05</v>
      </c>
    </row>
    <row r="122" spans="1:16" ht="42.75">
      <c r="A122" s="801"/>
      <c r="B122" s="809"/>
      <c r="C122" s="815"/>
      <c r="D122" s="812"/>
      <c r="E122" s="801"/>
      <c r="F122" s="801"/>
      <c r="G122" s="806"/>
      <c r="H122" s="46" t="s">
        <v>677</v>
      </c>
      <c r="I122" s="44" t="s">
        <v>149</v>
      </c>
      <c r="J122" s="45">
        <v>0.2</v>
      </c>
      <c r="K122" s="57" t="s">
        <v>635</v>
      </c>
      <c r="L122" s="17"/>
      <c r="M122" s="45">
        <v>0.05</v>
      </c>
      <c r="N122" s="45">
        <v>0.05</v>
      </c>
      <c r="O122" s="45">
        <v>0.05</v>
      </c>
      <c r="P122" s="45">
        <v>0.05</v>
      </c>
    </row>
    <row r="123" spans="1:16" ht="28.5">
      <c r="A123" s="801"/>
      <c r="B123" s="809"/>
      <c r="C123" s="815"/>
      <c r="D123" s="812"/>
      <c r="E123" s="801"/>
      <c r="F123" s="801"/>
      <c r="G123" s="806"/>
      <c r="H123" s="46" t="s">
        <v>678</v>
      </c>
      <c r="I123" s="44" t="s">
        <v>149</v>
      </c>
      <c r="J123" s="45">
        <v>0.2</v>
      </c>
      <c r="K123" s="57" t="s">
        <v>637</v>
      </c>
      <c r="L123" s="17"/>
      <c r="M123" s="45">
        <v>0.05</v>
      </c>
      <c r="N123" s="45">
        <v>0.05</v>
      </c>
      <c r="O123" s="45">
        <v>0.05</v>
      </c>
      <c r="P123" s="45">
        <v>0.05</v>
      </c>
    </row>
    <row r="124" spans="1:16" ht="57.75">
      <c r="A124" s="802"/>
      <c r="B124" s="810"/>
      <c r="C124" s="815"/>
      <c r="D124" s="813"/>
      <c r="E124" s="802"/>
      <c r="F124" s="802"/>
      <c r="G124" s="807"/>
      <c r="H124" s="47" t="s">
        <v>679</v>
      </c>
      <c r="I124" s="44" t="s">
        <v>149</v>
      </c>
      <c r="J124" s="45">
        <v>0.1</v>
      </c>
      <c r="K124" s="18" t="s">
        <v>680</v>
      </c>
      <c r="L124" s="17"/>
      <c r="M124" s="60">
        <v>2.5000000000000001E-2</v>
      </c>
      <c r="N124" s="60">
        <v>2.5000000000000001E-2</v>
      </c>
      <c r="O124" s="60">
        <v>2.5000000000000001E-2</v>
      </c>
      <c r="P124" s="60">
        <v>2.5000000000000001E-2</v>
      </c>
    </row>
    <row r="125" spans="1:16" ht="28.5">
      <c r="A125" s="800" t="s">
        <v>206</v>
      </c>
      <c r="B125" s="808" t="s">
        <v>207</v>
      </c>
      <c r="C125" s="815"/>
      <c r="D125" s="811" t="s">
        <v>681</v>
      </c>
      <c r="E125" s="817" t="s">
        <v>641</v>
      </c>
      <c r="F125" s="800" t="s">
        <v>231</v>
      </c>
      <c r="G125" s="805">
        <v>0.25</v>
      </c>
      <c r="H125" s="15" t="s">
        <v>682</v>
      </c>
      <c r="I125" s="14" t="s">
        <v>251</v>
      </c>
      <c r="J125" s="45">
        <v>0.2</v>
      </c>
      <c r="K125" s="18" t="s">
        <v>643</v>
      </c>
      <c r="L125" s="17"/>
      <c r="M125" s="52">
        <v>0</v>
      </c>
      <c r="N125" s="52">
        <v>0</v>
      </c>
      <c r="O125" s="52">
        <v>0</v>
      </c>
      <c r="P125" s="52">
        <v>0.2</v>
      </c>
    </row>
    <row r="126" spans="1:16" ht="28.5">
      <c r="A126" s="801"/>
      <c r="B126" s="809"/>
      <c r="C126" s="815"/>
      <c r="D126" s="812"/>
      <c r="E126" s="818"/>
      <c r="F126" s="801"/>
      <c r="G126" s="806"/>
      <c r="H126" s="48" t="s">
        <v>683</v>
      </c>
      <c r="I126" s="14" t="s">
        <v>251</v>
      </c>
      <c r="J126" s="45">
        <v>0.2</v>
      </c>
      <c r="K126" s="18" t="s">
        <v>645</v>
      </c>
      <c r="L126" s="17"/>
      <c r="M126" s="52">
        <v>0</v>
      </c>
      <c r="N126" s="52">
        <v>0</v>
      </c>
      <c r="O126" s="52">
        <v>0</v>
      </c>
      <c r="P126" s="52">
        <v>0.2</v>
      </c>
    </row>
    <row r="127" spans="1:16" ht="42.75">
      <c r="A127" s="801"/>
      <c r="B127" s="809"/>
      <c r="C127" s="815"/>
      <c r="D127" s="812"/>
      <c r="E127" s="818"/>
      <c r="F127" s="801"/>
      <c r="G127" s="806"/>
      <c r="H127" s="48" t="s">
        <v>684</v>
      </c>
      <c r="I127" s="14" t="s">
        <v>251</v>
      </c>
      <c r="J127" s="45">
        <v>0.1</v>
      </c>
      <c r="K127" s="18" t="s">
        <v>647</v>
      </c>
      <c r="L127" s="17"/>
      <c r="M127" s="52">
        <v>0</v>
      </c>
      <c r="N127" s="52">
        <v>0</v>
      </c>
      <c r="O127" s="52">
        <v>0</v>
      </c>
      <c r="P127" s="52">
        <v>0.1</v>
      </c>
    </row>
    <row r="128" spans="1:16" ht="85.5">
      <c r="A128" s="801"/>
      <c r="B128" s="809"/>
      <c r="C128" s="815"/>
      <c r="D128" s="812"/>
      <c r="E128" s="818"/>
      <c r="F128" s="801"/>
      <c r="G128" s="806"/>
      <c r="H128" s="15" t="s">
        <v>685</v>
      </c>
      <c r="I128" s="16" t="s">
        <v>149</v>
      </c>
      <c r="J128" s="45">
        <v>0.2</v>
      </c>
      <c r="K128" s="18" t="s">
        <v>649</v>
      </c>
      <c r="L128" s="17"/>
      <c r="M128" s="52">
        <v>0.05</v>
      </c>
      <c r="N128" s="52">
        <v>0.05</v>
      </c>
      <c r="O128" s="52">
        <v>0.05</v>
      </c>
      <c r="P128" s="52">
        <v>0.05</v>
      </c>
    </row>
    <row r="129" spans="1:16" ht="28.5">
      <c r="A129" s="801"/>
      <c r="B129" s="809"/>
      <c r="C129" s="815"/>
      <c r="D129" s="812"/>
      <c r="E129" s="818"/>
      <c r="F129" s="801"/>
      <c r="G129" s="806"/>
      <c r="H129" s="48" t="s">
        <v>686</v>
      </c>
      <c r="I129" s="14" t="s">
        <v>251</v>
      </c>
      <c r="J129" s="45">
        <v>0.1</v>
      </c>
      <c r="K129" s="57" t="s">
        <v>651</v>
      </c>
      <c r="L129" s="17"/>
      <c r="M129" s="52">
        <v>0</v>
      </c>
      <c r="N129" s="52">
        <v>0</v>
      </c>
      <c r="O129" s="52">
        <v>0</v>
      </c>
      <c r="P129" s="52">
        <v>0.1</v>
      </c>
    </row>
    <row r="130" spans="1:16" ht="28.5">
      <c r="A130" s="801"/>
      <c r="B130" s="809"/>
      <c r="C130" s="815"/>
      <c r="D130" s="812"/>
      <c r="E130" s="818"/>
      <c r="F130" s="801"/>
      <c r="G130" s="806"/>
      <c r="H130" s="48" t="s">
        <v>687</v>
      </c>
      <c r="I130" s="14" t="s">
        <v>251</v>
      </c>
      <c r="J130" s="45">
        <v>0.1</v>
      </c>
      <c r="K130" s="57" t="s">
        <v>653</v>
      </c>
      <c r="L130" s="17"/>
      <c r="M130" s="52">
        <v>0</v>
      </c>
      <c r="N130" s="52">
        <v>0</v>
      </c>
      <c r="O130" s="52">
        <v>0</v>
      </c>
      <c r="P130" s="52">
        <v>0.1</v>
      </c>
    </row>
    <row r="131" spans="1:16" ht="28.5">
      <c r="A131" s="802"/>
      <c r="B131" s="810"/>
      <c r="C131" s="815"/>
      <c r="D131" s="813"/>
      <c r="E131" s="819"/>
      <c r="F131" s="802"/>
      <c r="G131" s="807"/>
      <c r="H131" s="48" t="s">
        <v>688</v>
      </c>
      <c r="I131" s="14" t="s">
        <v>251</v>
      </c>
      <c r="J131" s="45">
        <v>0.1</v>
      </c>
      <c r="K131" s="57" t="s">
        <v>185</v>
      </c>
      <c r="L131" s="17"/>
      <c r="M131" s="52">
        <v>0</v>
      </c>
      <c r="N131" s="52">
        <v>0</v>
      </c>
      <c r="O131" s="52">
        <v>0</v>
      </c>
      <c r="P131" s="52">
        <v>0.1</v>
      </c>
    </row>
    <row r="132" spans="1:16">
      <c r="A132" s="800" t="s">
        <v>206</v>
      </c>
      <c r="B132" s="808" t="s">
        <v>207</v>
      </c>
      <c r="C132" s="815"/>
      <c r="D132" s="811" t="s">
        <v>689</v>
      </c>
      <c r="E132" s="800" t="s">
        <v>656</v>
      </c>
      <c r="F132" s="805" t="s">
        <v>231</v>
      </c>
      <c r="G132" s="805">
        <v>0.25</v>
      </c>
      <c r="H132" s="49" t="s">
        <v>690</v>
      </c>
      <c r="I132" s="14" t="s">
        <v>251</v>
      </c>
      <c r="J132" s="45">
        <v>0.2</v>
      </c>
      <c r="K132" s="57" t="s">
        <v>658</v>
      </c>
      <c r="L132" s="17"/>
      <c r="M132" s="45">
        <v>0</v>
      </c>
      <c r="N132" s="45">
        <v>0</v>
      </c>
      <c r="O132" s="45">
        <v>0</v>
      </c>
      <c r="P132" s="45">
        <v>0.2</v>
      </c>
    </row>
    <row r="133" spans="1:16" ht="28.5">
      <c r="A133" s="801"/>
      <c r="B133" s="809"/>
      <c r="C133" s="815"/>
      <c r="D133" s="812"/>
      <c r="E133" s="801"/>
      <c r="F133" s="806"/>
      <c r="G133" s="806"/>
      <c r="H133" s="49" t="s">
        <v>691</v>
      </c>
      <c r="I133" s="14" t="s">
        <v>660</v>
      </c>
      <c r="J133" s="45">
        <v>0.2</v>
      </c>
      <c r="K133" s="57" t="s">
        <v>658</v>
      </c>
      <c r="L133" s="17"/>
      <c r="M133" s="45">
        <v>0</v>
      </c>
      <c r="N133" s="45">
        <v>0</v>
      </c>
      <c r="O133" s="45">
        <v>0.2</v>
      </c>
      <c r="P133" s="45">
        <v>0</v>
      </c>
    </row>
    <row r="134" spans="1:16">
      <c r="A134" s="801"/>
      <c r="B134" s="809"/>
      <c r="C134" s="815"/>
      <c r="D134" s="812"/>
      <c r="E134" s="801"/>
      <c r="F134" s="806"/>
      <c r="G134" s="806"/>
      <c r="H134" s="49" t="s">
        <v>692</v>
      </c>
      <c r="I134" s="14" t="s">
        <v>251</v>
      </c>
      <c r="J134" s="45">
        <v>0.2</v>
      </c>
      <c r="K134" s="57" t="s">
        <v>662</v>
      </c>
      <c r="L134" s="17"/>
      <c r="M134" s="45">
        <v>0</v>
      </c>
      <c r="N134" s="45">
        <v>0</v>
      </c>
      <c r="O134" s="45">
        <v>0</v>
      </c>
      <c r="P134" s="45">
        <v>0.2</v>
      </c>
    </row>
    <row r="135" spans="1:16" ht="28.5">
      <c r="A135" s="801"/>
      <c r="B135" s="809"/>
      <c r="C135" s="815"/>
      <c r="D135" s="812"/>
      <c r="E135" s="801"/>
      <c r="F135" s="806"/>
      <c r="G135" s="806"/>
      <c r="H135" s="50" t="s">
        <v>693</v>
      </c>
      <c r="I135" s="44" t="s">
        <v>664</v>
      </c>
      <c r="J135" s="45">
        <v>0.2</v>
      </c>
      <c r="K135" s="57" t="s">
        <v>665</v>
      </c>
      <c r="L135" s="17"/>
      <c r="M135" s="45">
        <v>0</v>
      </c>
      <c r="N135" s="45">
        <v>0.05</v>
      </c>
      <c r="O135" s="45">
        <v>0.05</v>
      </c>
      <c r="P135" s="45">
        <v>0.1</v>
      </c>
    </row>
    <row r="136" spans="1:16" ht="29.25">
      <c r="A136" s="802"/>
      <c r="B136" s="810"/>
      <c r="C136" s="815"/>
      <c r="D136" s="813"/>
      <c r="E136" s="802"/>
      <c r="F136" s="807"/>
      <c r="G136" s="807"/>
      <c r="H136" s="51" t="s">
        <v>694</v>
      </c>
      <c r="I136" s="14" t="s">
        <v>149</v>
      </c>
      <c r="J136" s="45">
        <v>0.2</v>
      </c>
      <c r="K136" s="57" t="s">
        <v>667</v>
      </c>
      <c r="L136" s="17"/>
      <c r="M136" s="45">
        <v>0.05</v>
      </c>
      <c r="N136" s="45">
        <v>0.05</v>
      </c>
      <c r="O136" s="45">
        <v>0.05</v>
      </c>
      <c r="P136" s="61">
        <v>0.05</v>
      </c>
    </row>
    <row r="137" spans="1:16" ht="28.5">
      <c r="A137" s="800" t="s">
        <v>206</v>
      </c>
      <c r="B137" s="808" t="s">
        <v>207</v>
      </c>
      <c r="C137" s="815"/>
      <c r="D137" s="811" t="s">
        <v>695</v>
      </c>
      <c r="E137" s="800" t="s">
        <v>669</v>
      </c>
      <c r="F137" s="800" t="s">
        <v>231</v>
      </c>
      <c r="G137" s="798">
        <v>0.25</v>
      </c>
      <c r="H137" s="49" t="s">
        <v>696</v>
      </c>
      <c r="I137" s="14" t="s">
        <v>149</v>
      </c>
      <c r="J137" s="52">
        <v>0.3</v>
      </c>
      <c r="K137" s="18" t="s">
        <v>671</v>
      </c>
      <c r="L137" s="17"/>
      <c r="M137" s="62">
        <v>7.4999999999999997E-2</v>
      </c>
      <c r="N137" s="62">
        <v>7.4999999999999997E-2</v>
      </c>
      <c r="O137" s="62">
        <v>7.4999999999999997E-2</v>
      </c>
      <c r="P137" s="62">
        <v>7.4999999999999997E-2</v>
      </c>
    </row>
    <row r="138" spans="1:16" ht="29.25">
      <c r="A138" s="802"/>
      <c r="B138" s="810"/>
      <c r="C138" s="816"/>
      <c r="D138" s="813"/>
      <c r="E138" s="802"/>
      <c r="F138" s="802"/>
      <c r="G138" s="799"/>
      <c r="H138" s="53" t="s">
        <v>697</v>
      </c>
      <c r="I138" s="54" t="s">
        <v>149</v>
      </c>
      <c r="J138" s="55">
        <v>0.7</v>
      </c>
      <c r="K138" s="58" t="s">
        <v>698</v>
      </c>
      <c r="L138" s="17"/>
      <c r="M138" s="63">
        <v>0.17499999999999999</v>
      </c>
      <c r="N138" s="63">
        <v>0.17499999999999999</v>
      </c>
      <c r="O138" s="63">
        <v>0.17499999999999999</v>
      </c>
      <c r="P138" s="63">
        <v>0.17499999999999999</v>
      </c>
    </row>
  </sheetData>
  <autoFilter ref="A10:L67" xr:uid="{507D4E9A-AB48-43AE-8254-38D795476284}"/>
  <mergeCells count="175">
    <mergeCell ref="F120:F124"/>
    <mergeCell ref="G120:G124"/>
    <mergeCell ref="G28:G30"/>
    <mergeCell ref="A125:A131"/>
    <mergeCell ref="B125:B131"/>
    <mergeCell ref="A132:A136"/>
    <mergeCell ref="B132:B136"/>
    <mergeCell ref="A137:A138"/>
    <mergeCell ref="B137:B138"/>
    <mergeCell ref="A120:A124"/>
    <mergeCell ref="B120:B124"/>
    <mergeCell ref="D120:D124"/>
    <mergeCell ref="C120:C138"/>
    <mergeCell ref="D125:D131"/>
    <mergeCell ref="E125:E131"/>
    <mergeCell ref="F125:F131"/>
    <mergeCell ref="G125:G131"/>
    <mergeCell ref="D132:D136"/>
    <mergeCell ref="E132:E136"/>
    <mergeCell ref="F132:F136"/>
    <mergeCell ref="G132:G136"/>
    <mergeCell ref="D137:D138"/>
    <mergeCell ref="E137:E138"/>
    <mergeCell ref="F137:F138"/>
    <mergeCell ref="G137:G138"/>
    <mergeCell ref="E120:E124"/>
    <mergeCell ref="A28:A30"/>
    <mergeCell ref="B28:B30"/>
    <mergeCell ref="D20:D21"/>
    <mergeCell ref="E20:E21"/>
    <mergeCell ref="F20:F21"/>
    <mergeCell ref="G20:G21"/>
    <mergeCell ref="D22:D24"/>
    <mergeCell ref="E22:E24"/>
    <mergeCell ref="F22:F24"/>
    <mergeCell ref="G22:G24"/>
    <mergeCell ref="A20:A21"/>
    <mergeCell ref="B20:B21"/>
    <mergeCell ref="A22:A24"/>
    <mergeCell ref="B22:B24"/>
    <mergeCell ref="A25:A27"/>
    <mergeCell ref="B25:B27"/>
    <mergeCell ref="C20:C30"/>
    <mergeCell ref="D25:D27"/>
    <mergeCell ref="E25:E27"/>
    <mergeCell ref="F25:F27"/>
    <mergeCell ref="G25:G27"/>
    <mergeCell ref="D28:D30"/>
    <mergeCell ref="E28:E30"/>
    <mergeCell ref="F28:F30"/>
    <mergeCell ref="D18:D19"/>
    <mergeCell ref="E18:E19"/>
    <mergeCell ref="F18:F19"/>
    <mergeCell ref="G18:G19"/>
    <mergeCell ref="C12:C19"/>
    <mergeCell ref="A18:A19"/>
    <mergeCell ref="B18:B19"/>
    <mergeCell ref="D12:D13"/>
    <mergeCell ref="E12:E13"/>
    <mergeCell ref="F12:F13"/>
    <mergeCell ref="G12:G13"/>
    <mergeCell ref="D14:D15"/>
    <mergeCell ref="E14:E15"/>
    <mergeCell ref="F14:F15"/>
    <mergeCell ref="G14:G15"/>
    <mergeCell ref="M10:P10"/>
    <mergeCell ref="A12:A13"/>
    <mergeCell ref="B12:B13"/>
    <mergeCell ref="A14:A15"/>
    <mergeCell ref="B14:B15"/>
    <mergeCell ref="A16:A17"/>
    <mergeCell ref="B16:B17"/>
    <mergeCell ref="D16:D17"/>
    <mergeCell ref="E16:E17"/>
    <mergeCell ref="F16:F17"/>
    <mergeCell ref="G10:G11"/>
    <mergeCell ref="H10:H11"/>
    <mergeCell ref="I10:I11"/>
    <mergeCell ref="J10:J11"/>
    <mergeCell ref="K10:K11"/>
    <mergeCell ref="L10:L11"/>
    <mergeCell ref="A10:A11"/>
    <mergeCell ref="B10:B11"/>
    <mergeCell ref="C10:C11"/>
    <mergeCell ref="D10:D11"/>
    <mergeCell ref="E10:E11"/>
    <mergeCell ref="F10:F11"/>
    <mergeCell ref="G16:G17"/>
    <mergeCell ref="L12:L13"/>
    <mergeCell ref="B54:B60"/>
    <mergeCell ref="D31:D32"/>
    <mergeCell ref="E31:E32"/>
    <mergeCell ref="D33:D35"/>
    <mergeCell ref="E33:E35"/>
    <mergeCell ref="D36:D38"/>
    <mergeCell ref="E36:E38"/>
    <mergeCell ref="A39:A40"/>
    <mergeCell ref="B39:B40"/>
    <mergeCell ref="A41:A43"/>
    <mergeCell ref="B41:B43"/>
    <mergeCell ref="A44:A45"/>
    <mergeCell ref="B44:B45"/>
    <mergeCell ref="A46:A48"/>
    <mergeCell ref="B46:B48"/>
    <mergeCell ref="A31:A32"/>
    <mergeCell ref="B31:B32"/>
    <mergeCell ref="A33:A35"/>
    <mergeCell ref="B33:B35"/>
    <mergeCell ref="A36:A38"/>
    <mergeCell ref="B36:B38"/>
    <mergeCell ref="D39:D40"/>
    <mergeCell ref="E39:E40"/>
    <mergeCell ref="D41:D43"/>
    <mergeCell ref="A61:A65"/>
    <mergeCell ref="B61:B65"/>
    <mergeCell ref="A66:A67"/>
    <mergeCell ref="B66:B67"/>
    <mergeCell ref="C49:C67"/>
    <mergeCell ref="D49:D53"/>
    <mergeCell ref="E49:E53"/>
    <mergeCell ref="F49:F53"/>
    <mergeCell ref="G49:G53"/>
    <mergeCell ref="D54:D60"/>
    <mergeCell ref="E54:E60"/>
    <mergeCell ref="F54:F60"/>
    <mergeCell ref="G54:G60"/>
    <mergeCell ref="D61:D65"/>
    <mergeCell ref="E61:E65"/>
    <mergeCell ref="F61:F65"/>
    <mergeCell ref="G61:G65"/>
    <mergeCell ref="D66:D67"/>
    <mergeCell ref="E66:E67"/>
    <mergeCell ref="F66:F67"/>
    <mergeCell ref="G66:G67"/>
    <mergeCell ref="A49:A53"/>
    <mergeCell ref="B49:B53"/>
    <mergeCell ref="A54:A60"/>
    <mergeCell ref="C31:C48"/>
    <mergeCell ref="E41:E43"/>
    <mergeCell ref="F41:F43"/>
    <mergeCell ref="G41:G43"/>
    <mergeCell ref="D44:D45"/>
    <mergeCell ref="E44:E45"/>
    <mergeCell ref="F44:F45"/>
    <mergeCell ref="G44:G45"/>
    <mergeCell ref="D46:D48"/>
    <mergeCell ref="E46:E48"/>
    <mergeCell ref="F46:F48"/>
    <mergeCell ref="G46:G48"/>
    <mergeCell ref="G31:G32"/>
    <mergeCell ref="G33:G35"/>
    <mergeCell ref="G36:G38"/>
    <mergeCell ref="F31:F32"/>
    <mergeCell ref="F33:F35"/>
    <mergeCell ref="F36:F38"/>
    <mergeCell ref="F39:F40"/>
    <mergeCell ref="G39:G40"/>
    <mergeCell ref="L14:L15"/>
    <mergeCell ref="L16:L17"/>
    <mergeCell ref="L18:L19"/>
    <mergeCell ref="L20:L21"/>
    <mergeCell ref="L22:L24"/>
    <mergeCell ref="L25:L27"/>
    <mergeCell ref="L28:L30"/>
    <mergeCell ref="L31:L32"/>
    <mergeCell ref="L33:L35"/>
    <mergeCell ref="L36:L38"/>
    <mergeCell ref="L39:L40"/>
    <mergeCell ref="L41:L43"/>
    <mergeCell ref="L44:L45"/>
    <mergeCell ref="L46:L48"/>
    <mergeCell ref="L49:L53"/>
    <mergeCell ref="L54:L60"/>
    <mergeCell ref="L61:L65"/>
    <mergeCell ref="L66:L67"/>
  </mergeCells>
  <dataValidations count="6">
    <dataValidation type="list" allowBlank="1" showInputMessage="1" showErrorMessage="1" sqref="B16 B18 B14 B12" xr:uid="{DD15E3ED-01EB-4461-9BF0-A29168355F17}">
      <formula1>#REF!</formula1>
    </dataValidation>
    <dataValidation type="list" allowBlank="1" showInputMessage="1" showErrorMessage="1" sqref="A12 A14 A16 A18 A120 A125 A132 A137 A54 A61 A66 A31:A39 A41:A49" xr:uid="{7D3B1D27-A94D-4702-AC30-8F6DAABFEF42}">
      <formula1>$T$6:$T$8</formula1>
    </dataValidation>
    <dataValidation type="list" allowBlank="1" showInputMessage="1" showErrorMessage="1" sqref="A22 A28 A25" xr:uid="{EE1F24F4-7D13-42DA-8D03-376AB7AEBD4F}">
      <formula1>$T$6:$T$9</formula1>
    </dataValidation>
    <dataValidation type="list" allowBlank="1" showInputMessage="1" showErrorMessage="1" sqref="B28 B22 B25" xr:uid="{3B7A734B-BC3C-4448-B197-2F6EDF15D761}">
      <formula1>$U$16:$U$18</formula1>
    </dataValidation>
    <dataValidation type="list" allowBlank="1" showInputMessage="1" showErrorMessage="1" sqref="B120 B125 B132:B138 B54 B61:B67 B31:B39 B41:B49" xr:uid="{10DFD135-BBFF-4346-9403-2A4A97FC72BB}">
      <formula1>$U$11:$U$14</formula1>
    </dataValidation>
    <dataValidation allowBlank="1" showInputMessage="1" showErrorMessage="1" sqref="A20:B21" xr:uid="{CE94E5BE-E6AC-47F7-B3B2-70A50EE55A6D}"/>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41BED-5F86-4ED0-9D19-119D8537DB80}">
  <sheetPr>
    <tabColor theme="7"/>
  </sheetPr>
  <dimension ref="A10:P20"/>
  <sheetViews>
    <sheetView workbookViewId="0">
      <selection activeCell="L19" sqref="L19"/>
    </sheetView>
  </sheetViews>
  <sheetFormatPr defaultColWidth="9.140625" defaultRowHeight="15"/>
  <cols>
    <col min="1" max="2" width="26.42578125" style="1" customWidth="1"/>
    <col min="3" max="3" width="20.28515625" style="1" customWidth="1"/>
    <col min="4" max="4" width="42" style="1" bestFit="1" customWidth="1"/>
    <col min="5" max="5" width="25.42578125" style="1" customWidth="1"/>
    <col min="6" max="6" width="13.5703125" style="1" customWidth="1"/>
    <col min="7" max="7" width="20.140625" style="1" customWidth="1"/>
    <col min="8" max="8" width="50.85546875" style="1" customWidth="1"/>
    <col min="9" max="9" width="22.42578125" style="1" customWidth="1"/>
    <col min="10" max="10" width="16.140625" style="1" customWidth="1"/>
    <col min="11" max="11" width="26.42578125" style="1" customWidth="1"/>
    <col min="12" max="12" width="20.7109375" style="1" customWidth="1"/>
    <col min="13" max="16" width="20.28515625" style="1" customWidth="1"/>
    <col min="17" max="16384" width="9.140625" style="1"/>
  </cols>
  <sheetData>
    <row r="10" spans="1:16" ht="20.25">
      <c r="A10" s="794" t="s">
        <v>56</v>
      </c>
      <c r="B10" s="794" t="s">
        <v>57</v>
      </c>
      <c r="C10" s="636" t="s">
        <v>58</v>
      </c>
      <c r="D10" s="795" t="s">
        <v>59</v>
      </c>
      <c r="E10" s="794" t="s">
        <v>60</v>
      </c>
      <c r="F10" s="792" t="s">
        <v>61</v>
      </c>
      <c r="G10" s="791" t="s">
        <v>62</v>
      </c>
      <c r="H10" s="792" t="s">
        <v>63</v>
      </c>
      <c r="I10" s="792" t="s">
        <v>699</v>
      </c>
      <c r="J10" s="793" t="s">
        <v>65</v>
      </c>
      <c r="K10" s="792" t="s">
        <v>66</v>
      </c>
      <c r="L10" s="792" t="s">
        <v>700</v>
      </c>
      <c r="M10" s="788" t="s">
        <v>68</v>
      </c>
      <c r="N10" s="789"/>
      <c r="O10" s="789"/>
      <c r="P10" s="790"/>
    </row>
    <row r="11" spans="1:16" ht="49.5" customHeight="1">
      <c r="A11" s="626"/>
      <c r="B11" s="626"/>
      <c r="C11" s="637"/>
      <c r="D11" s="628"/>
      <c r="E11" s="626"/>
      <c r="F11" s="630"/>
      <c r="G11" s="632"/>
      <c r="H11" s="630"/>
      <c r="I11" s="630"/>
      <c r="J11" s="634"/>
      <c r="K11" s="630"/>
      <c r="L11" s="630"/>
      <c r="M11" s="243" t="s">
        <v>69</v>
      </c>
      <c r="N11" s="244" t="s">
        <v>70</v>
      </c>
      <c r="O11" s="244" t="s">
        <v>71</v>
      </c>
      <c r="P11" s="245" t="s">
        <v>72</v>
      </c>
    </row>
    <row r="12" spans="1:16" ht="72.75" customHeight="1">
      <c r="A12" s="823" t="s">
        <v>73</v>
      </c>
      <c r="B12" s="823" t="s">
        <v>701</v>
      </c>
      <c r="C12" s="827" t="s">
        <v>702</v>
      </c>
      <c r="D12" s="824" t="s">
        <v>703</v>
      </c>
      <c r="E12" s="823" t="s">
        <v>704</v>
      </c>
      <c r="F12" s="823" t="s">
        <v>149</v>
      </c>
      <c r="G12" s="826">
        <v>0.33329999999999999</v>
      </c>
      <c r="H12" s="242" t="s">
        <v>705</v>
      </c>
      <c r="I12" s="64" t="s">
        <v>149</v>
      </c>
      <c r="J12" s="66">
        <v>0.5</v>
      </c>
      <c r="K12" s="64" t="s">
        <v>706</v>
      </c>
      <c r="L12" s="820">
        <v>5000299</v>
      </c>
      <c r="M12" s="117">
        <v>0.125</v>
      </c>
      <c r="N12" s="117">
        <v>0.125</v>
      </c>
      <c r="O12" s="65">
        <v>0.125</v>
      </c>
      <c r="P12" s="65">
        <v>0.125</v>
      </c>
    </row>
    <row r="13" spans="1:16" ht="72.75" customHeight="1">
      <c r="A13" s="823"/>
      <c r="B13" s="823"/>
      <c r="C13" s="827"/>
      <c r="D13" s="825"/>
      <c r="E13" s="823"/>
      <c r="F13" s="823"/>
      <c r="G13" s="826"/>
      <c r="H13" s="242" t="s">
        <v>707</v>
      </c>
      <c r="I13" s="64" t="s">
        <v>149</v>
      </c>
      <c r="J13" s="66">
        <v>0.5</v>
      </c>
      <c r="K13" s="64" t="s">
        <v>708</v>
      </c>
      <c r="L13" s="821"/>
      <c r="M13" s="117">
        <v>0.125</v>
      </c>
      <c r="N13" s="117">
        <v>0.125</v>
      </c>
      <c r="O13" s="65">
        <v>0.125</v>
      </c>
      <c r="P13" s="65">
        <v>0.125</v>
      </c>
    </row>
    <row r="14" spans="1:16" ht="95.25" customHeight="1">
      <c r="A14" s="823" t="s">
        <v>73</v>
      </c>
      <c r="B14" s="823" t="s">
        <v>701</v>
      </c>
      <c r="C14" s="827"/>
      <c r="D14" s="824" t="s">
        <v>709</v>
      </c>
      <c r="E14" s="823" t="s">
        <v>710</v>
      </c>
      <c r="F14" s="823" t="s">
        <v>149</v>
      </c>
      <c r="G14" s="826">
        <v>0.33339999999999997</v>
      </c>
      <c r="H14" s="242" t="s">
        <v>711</v>
      </c>
      <c r="I14" s="64" t="s">
        <v>149</v>
      </c>
      <c r="J14" s="66">
        <v>0.4</v>
      </c>
      <c r="K14" s="64" t="s">
        <v>712</v>
      </c>
      <c r="L14" s="820">
        <v>299700</v>
      </c>
      <c r="M14" s="117">
        <v>0.1</v>
      </c>
      <c r="N14" s="117">
        <v>0.1</v>
      </c>
      <c r="O14" s="65">
        <v>0.1</v>
      </c>
      <c r="P14" s="65">
        <v>0.1</v>
      </c>
    </row>
    <row r="15" spans="1:16" ht="95.25" customHeight="1">
      <c r="A15" s="823"/>
      <c r="B15" s="823"/>
      <c r="C15" s="827"/>
      <c r="D15" s="825"/>
      <c r="E15" s="823"/>
      <c r="F15" s="823"/>
      <c r="G15" s="826"/>
      <c r="H15" s="242" t="s">
        <v>713</v>
      </c>
      <c r="I15" s="64" t="s">
        <v>149</v>
      </c>
      <c r="J15" s="66">
        <v>0.4</v>
      </c>
      <c r="K15" s="64" t="s">
        <v>714</v>
      </c>
      <c r="L15" s="822"/>
      <c r="M15" s="117">
        <v>0.1</v>
      </c>
      <c r="N15" s="117">
        <v>0.1</v>
      </c>
      <c r="O15" s="65">
        <v>0.1</v>
      </c>
      <c r="P15" s="65">
        <v>0.1</v>
      </c>
    </row>
    <row r="16" spans="1:16" ht="95.25" customHeight="1">
      <c r="A16" s="823"/>
      <c r="B16" s="823"/>
      <c r="C16" s="827"/>
      <c r="D16" s="825"/>
      <c r="E16" s="823"/>
      <c r="F16" s="823"/>
      <c r="G16" s="826"/>
      <c r="H16" s="242" t="s">
        <v>715</v>
      </c>
      <c r="I16" s="64" t="s">
        <v>149</v>
      </c>
      <c r="J16" s="66">
        <v>0.2</v>
      </c>
      <c r="K16" s="64" t="s">
        <v>716</v>
      </c>
      <c r="L16" s="821"/>
      <c r="M16" s="117">
        <v>0.05</v>
      </c>
      <c r="N16" s="117">
        <v>0.05</v>
      </c>
      <c r="O16" s="65">
        <v>0.05</v>
      </c>
      <c r="P16" s="65">
        <v>0.05</v>
      </c>
    </row>
    <row r="17" spans="1:16" ht="95.25" customHeight="1">
      <c r="A17" s="823" t="s">
        <v>73</v>
      </c>
      <c r="B17" s="823" t="s">
        <v>701</v>
      </c>
      <c r="C17" s="827"/>
      <c r="D17" s="824" t="s">
        <v>717</v>
      </c>
      <c r="E17" s="823" t="s">
        <v>718</v>
      </c>
      <c r="F17" s="823" t="s">
        <v>149</v>
      </c>
      <c r="G17" s="826">
        <v>0.33329999999999999</v>
      </c>
      <c r="H17" s="242" t="s">
        <v>719</v>
      </c>
      <c r="I17" s="64" t="s">
        <v>149</v>
      </c>
      <c r="J17" s="66">
        <v>0.8</v>
      </c>
      <c r="K17" s="64" t="s">
        <v>720</v>
      </c>
      <c r="L17" s="603">
        <v>0</v>
      </c>
      <c r="M17" s="117">
        <v>0.25</v>
      </c>
      <c r="N17" s="117">
        <v>0.25</v>
      </c>
      <c r="O17" s="65">
        <v>0.15</v>
      </c>
      <c r="P17" s="65">
        <v>0.15</v>
      </c>
    </row>
    <row r="18" spans="1:16" ht="95.25" customHeight="1">
      <c r="A18" s="823"/>
      <c r="B18" s="823"/>
      <c r="C18" s="827"/>
      <c r="D18" s="825"/>
      <c r="E18" s="823"/>
      <c r="F18" s="823"/>
      <c r="G18" s="826"/>
      <c r="H18" s="242" t="s">
        <v>721</v>
      </c>
      <c r="I18" s="64" t="s">
        <v>523</v>
      </c>
      <c r="J18" s="66">
        <v>0.2</v>
      </c>
      <c r="K18" s="64" t="s">
        <v>722</v>
      </c>
      <c r="L18" s="664"/>
      <c r="M18" s="117">
        <v>0</v>
      </c>
      <c r="N18" s="117">
        <v>0</v>
      </c>
      <c r="O18" s="65">
        <v>0.1</v>
      </c>
      <c r="P18" s="65">
        <v>0.1</v>
      </c>
    </row>
    <row r="19" spans="1:16" ht="72.75" customHeight="1">
      <c r="L19" s="459"/>
    </row>
    <row r="20" spans="1:16" ht="72.75" customHeight="1"/>
  </sheetData>
  <autoFilter ref="A10:L11" xr:uid="{7F741BED-5F86-4ED0-9D19-119D8537DB80}"/>
  <mergeCells count="35">
    <mergeCell ref="M10:P10"/>
    <mergeCell ref="A12:A13"/>
    <mergeCell ref="B12:B13"/>
    <mergeCell ref="A14:A16"/>
    <mergeCell ref="B14:B16"/>
    <mergeCell ref="H10:H11"/>
    <mergeCell ref="I10:I11"/>
    <mergeCell ref="J10:J11"/>
    <mergeCell ref="K10:K11"/>
    <mergeCell ref="L10:L11"/>
    <mergeCell ref="G12:G13"/>
    <mergeCell ref="G14:G16"/>
    <mergeCell ref="C12:C18"/>
    <mergeCell ref="F12:F13"/>
    <mergeCell ref="D14:D16"/>
    <mergeCell ref="E14:E16"/>
    <mergeCell ref="G10:G11"/>
    <mergeCell ref="A10:A11"/>
    <mergeCell ref="B10:B11"/>
    <mergeCell ref="C10:C11"/>
    <mergeCell ref="D10:D11"/>
    <mergeCell ref="E10:E11"/>
    <mergeCell ref="F10:F11"/>
    <mergeCell ref="L12:L13"/>
    <mergeCell ref="L14:L16"/>
    <mergeCell ref="L17:L18"/>
    <mergeCell ref="A17:A18"/>
    <mergeCell ref="B17:B18"/>
    <mergeCell ref="D12:D13"/>
    <mergeCell ref="E12:E13"/>
    <mergeCell ref="G17:G18"/>
    <mergeCell ref="F14:F16"/>
    <mergeCell ref="D17:D18"/>
    <mergeCell ref="E17:E18"/>
    <mergeCell ref="F17:F18"/>
  </mergeCells>
  <dataValidations count="2">
    <dataValidation type="list" allowBlank="1" showInputMessage="1" showErrorMessage="1" sqref="B14 B17 B12" xr:uid="{2499A940-DF97-4ACA-B980-74CC6D3CD010}">
      <formula1>$U$12:$U$13</formula1>
    </dataValidation>
    <dataValidation type="list" allowBlank="1" showInputMessage="1" showErrorMessage="1" sqref="A12 A14 A17" xr:uid="{98D89B5E-8FB0-48EA-9236-554537DD4FFD}">
      <formula1>$T$6:$T$8</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CCDA1-00C1-4A95-A9C1-4D609CCB9E7C}">
  <sheetPr>
    <tabColor theme="7"/>
  </sheetPr>
  <dimension ref="A11:L46"/>
  <sheetViews>
    <sheetView topLeftCell="A19" workbookViewId="0">
      <selection activeCell="C42" sqref="C42"/>
    </sheetView>
  </sheetViews>
  <sheetFormatPr defaultColWidth="9.140625" defaultRowHeight="15"/>
  <cols>
    <col min="1" max="1" width="39.7109375" style="1" customWidth="1"/>
    <col min="2" max="2" width="23.85546875" style="1" customWidth="1"/>
    <col min="3" max="3" width="27.85546875" style="1" customWidth="1"/>
    <col min="4" max="4" width="33.140625" style="1" customWidth="1"/>
    <col min="5" max="12" width="21.7109375" style="1" customWidth="1"/>
    <col min="13" max="16384" width="9.140625" style="1"/>
  </cols>
  <sheetData>
    <row r="11" spans="1:12">
      <c r="A11" s="828" t="s">
        <v>723</v>
      </c>
      <c r="B11" s="829"/>
      <c r="C11" s="829"/>
      <c r="D11" s="829"/>
      <c r="E11" s="829"/>
      <c r="F11" s="829"/>
      <c r="G11" s="829"/>
      <c r="H11" s="829"/>
      <c r="I11" s="829"/>
      <c r="J11" s="829"/>
      <c r="K11" s="829"/>
      <c r="L11" s="830"/>
    </row>
    <row r="12" spans="1:12">
      <c r="A12" s="831"/>
      <c r="B12" s="832"/>
      <c r="C12" s="832"/>
      <c r="D12" s="832"/>
      <c r="E12" s="832"/>
      <c r="F12" s="832"/>
      <c r="G12" s="832"/>
      <c r="H12" s="832"/>
      <c r="I12" s="832"/>
      <c r="J12" s="832"/>
      <c r="K12" s="832"/>
      <c r="L12" s="833"/>
    </row>
    <row r="13" spans="1:12" ht="15.75">
      <c r="A13" s="249"/>
      <c r="B13" s="20"/>
      <c r="C13" s="20"/>
      <c r="D13" s="20"/>
      <c r="E13" s="20"/>
      <c r="F13" s="20"/>
      <c r="G13" s="20"/>
      <c r="H13" s="20"/>
      <c r="I13" s="20"/>
      <c r="J13" s="20"/>
      <c r="K13" s="20"/>
      <c r="L13" s="250"/>
    </row>
    <row r="14" spans="1:12" ht="47.25">
      <c r="A14" s="251" t="s">
        <v>724</v>
      </c>
      <c r="B14" s="24" t="s">
        <v>725</v>
      </c>
      <c r="C14" s="24" t="s">
        <v>726</v>
      </c>
      <c r="D14" s="24" t="s">
        <v>727</v>
      </c>
      <c r="E14" s="25" t="s">
        <v>728</v>
      </c>
      <c r="F14" s="24" t="s">
        <v>729</v>
      </c>
      <c r="G14" s="25" t="s">
        <v>728</v>
      </c>
      <c r="H14" s="252"/>
      <c r="I14" s="252"/>
      <c r="L14" s="250"/>
    </row>
    <row r="15" spans="1:12" ht="15.75">
      <c r="A15" s="253" t="s">
        <v>730</v>
      </c>
      <c r="B15" s="21">
        <v>21</v>
      </c>
      <c r="C15" s="21">
        <v>27</v>
      </c>
      <c r="D15" s="21">
        <v>19</v>
      </c>
      <c r="E15" s="40">
        <f>SUM(B15:D15)</f>
        <v>67</v>
      </c>
      <c r="F15" s="21">
        <v>3</v>
      </c>
      <c r="G15" s="40">
        <f>E15+F15</f>
        <v>70</v>
      </c>
      <c r="H15" s="254"/>
      <c r="I15" s="254"/>
      <c r="L15" s="250"/>
    </row>
    <row r="16" spans="1:12" ht="15.75">
      <c r="A16" s="253" t="s">
        <v>731</v>
      </c>
      <c r="B16" s="21">
        <v>58</v>
      </c>
      <c r="C16" s="21">
        <v>89</v>
      </c>
      <c r="D16" s="21">
        <v>56</v>
      </c>
      <c r="E16" s="40">
        <f>SUM(B16:D16)</f>
        <v>203</v>
      </c>
      <c r="F16" s="21">
        <v>7</v>
      </c>
      <c r="G16" s="40">
        <f>E16+F16</f>
        <v>210</v>
      </c>
      <c r="H16" s="254"/>
      <c r="I16" s="254"/>
      <c r="L16" s="250"/>
    </row>
    <row r="17" spans="1:12" ht="15.75">
      <c r="A17" s="255"/>
      <c r="B17" s="254"/>
      <c r="C17" s="254"/>
      <c r="D17" s="254"/>
      <c r="E17" s="254"/>
      <c r="F17" s="254"/>
      <c r="G17" s="254"/>
      <c r="H17" s="254"/>
      <c r="I17" s="254"/>
      <c r="J17" s="254"/>
      <c r="K17" s="254"/>
      <c r="L17" s="250"/>
    </row>
    <row r="18" spans="1:12" ht="15.75">
      <c r="A18" s="837" t="s">
        <v>732</v>
      </c>
      <c r="B18" s="838"/>
      <c r="C18" s="838"/>
      <c r="D18" s="838"/>
      <c r="E18" s="838"/>
      <c r="F18" s="256"/>
      <c r="G18" s="254"/>
      <c r="H18" s="254"/>
      <c r="I18" s="254"/>
      <c r="J18" s="254"/>
      <c r="K18" s="254"/>
      <c r="L18" s="250"/>
    </row>
    <row r="19" spans="1:12" ht="24" customHeight="1">
      <c r="A19" s="257" t="s">
        <v>733</v>
      </c>
      <c r="B19" s="126" t="s">
        <v>734</v>
      </c>
      <c r="C19" s="126" t="s">
        <v>735</v>
      </c>
      <c r="D19" s="126" t="s">
        <v>736</v>
      </c>
      <c r="E19" s="140" t="s">
        <v>702</v>
      </c>
      <c r="F19" s="254"/>
      <c r="G19" s="254"/>
      <c r="H19" s="254"/>
      <c r="I19" s="254"/>
      <c r="J19" s="254"/>
      <c r="K19" s="254"/>
      <c r="L19" s="250"/>
    </row>
    <row r="20" spans="1:12" ht="23.25" customHeight="1">
      <c r="A20" s="258" t="s">
        <v>737</v>
      </c>
      <c r="B20" s="21">
        <v>0</v>
      </c>
      <c r="C20" s="21">
        <v>3</v>
      </c>
      <c r="D20" s="138">
        <v>18</v>
      </c>
      <c r="E20" s="137"/>
      <c r="F20" s="259"/>
      <c r="G20" s="254"/>
      <c r="H20" s="254"/>
      <c r="I20" s="254"/>
      <c r="J20" s="254"/>
      <c r="K20" s="254"/>
      <c r="L20" s="250"/>
    </row>
    <row r="21" spans="1:12" ht="23.25" customHeight="1">
      <c r="A21" s="258" t="s">
        <v>738</v>
      </c>
      <c r="B21" s="21">
        <v>1</v>
      </c>
      <c r="C21" s="21">
        <v>0</v>
      </c>
      <c r="D21" s="138">
        <v>26</v>
      </c>
      <c r="E21" s="137"/>
      <c r="F21" s="260"/>
      <c r="G21" s="254"/>
      <c r="H21" s="254"/>
      <c r="I21" s="254"/>
      <c r="J21" s="254"/>
      <c r="K21" s="254"/>
      <c r="L21" s="250"/>
    </row>
    <row r="22" spans="1:12" ht="23.25" customHeight="1">
      <c r="A22" s="258" t="s">
        <v>739</v>
      </c>
      <c r="B22" s="21">
        <v>5</v>
      </c>
      <c r="C22" s="21">
        <v>5</v>
      </c>
      <c r="D22" s="138">
        <v>8</v>
      </c>
      <c r="E22" s="137"/>
      <c r="F22" s="254"/>
      <c r="G22" s="254"/>
      <c r="H22" s="254"/>
      <c r="I22" s="254"/>
      <c r="J22" s="254"/>
      <c r="K22" s="254"/>
      <c r="L22" s="250"/>
    </row>
    <row r="23" spans="1:12" ht="23.25" customHeight="1">
      <c r="A23" s="258" t="s">
        <v>702</v>
      </c>
      <c r="B23" s="21">
        <v>0</v>
      </c>
      <c r="C23" s="21">
        <v>0</v>
      </c>
      <c r="D23" s="138">
        <v>0</v>
      </c>
      <c r="E23" s="137">
        <v>3</v>
      </c>
      <c r="F23" s="254"/>
      <c r="G23" s="254"/>
      <c r="H23" s="254"/>
      <c r="I23" s="254"/>
      <c r="J23" s="254"/>
      <c r="K23" s="254"/>
      <c r="L23" s="250"/>
    </row>
    <row r="24" spans="1:12" ht="15.75">
      <c r="A24" s="261" t="s">
        <v>728</v>
      </c>
      <c r="B24" s="26">
        <f>SUM(B20:B23)</f>
        <v>6</v>
      </c>
      <c r="C24" s="26">
        <f>SUM(C20:C23)</f>
        <v>8</v>
      </c>
      <c r="D24" s="139">
        <f>SUM(D20:D23)</f>
        <v>52</v>
      </c>
      <c r="E24" s="139">
        <v>3</v>
      </c>
      <c r="F24" s="254"/>
      <c r="G24" s="254"/>
      <c r="H24" s="254"/>
      <c r="I24" s="254"/>
      <c r="J24" s="254"/>
      <c r="K24" s="254"/>
      <c r="L24" s="250"/>
    </row>
    <row r="25" spans="1:12" ht="15.75">
      <c r="A25" s="255"/>
      <c r="B25" s="254"/>
      <c r="C25" s="254"/>
      <c r="D25" s="254"/>
      <c r="E25" s="254"/>
      <c r="F25" s="254"/>
      <c r="G25" s="254"/>
      <c r="H25" s="254"/>
      <c r="I25" s="254"/>
      <c r="J25" s="254"/>
      <c r="K25" s="254"/>
      <c r="L25" s="250"/>
    </row>
    <row r="26" spans="1:12" ht="15.75">
      <c r="A26" s="834" t="s">
        <v>740</v>
      </c>
      <c r="B26" s="835"/>
      <c r="C26" s="835"/>
      <c r="D26" s="835"/>
      <c r="E26" s="836"/>
      <c r="F26" s="254"/>
      <c r="G26" s="254"/>
      <c r="H26" s="254"/>
      <c r="I26" s="254"/>
      <c r="J26" s="254"/>
      <c r="K26" s="254"/>
      <c r="L26" s="250"/>
    </row>
    <row r="27" spans="1:12" ht="31.5">
      <c r="A27" s="127" t="s">
        <v>733</v>
      </c>
      <c r="B27" s="128" t="s">
        <v>46</v>
      </c>
      <c r="C27" s="129" t="s">
        <v>741</v>
      </c>
      <c r="D27" s="129" t="s">
        <v>742</v>
      </c>
      <c r="E27" s="130" t="s">
        <v>50</v>
      </c>
      <c r="F27" s="262"/>
      <c r="G27" s="262"/>
      <c r="H27" s="262"/>
      <c r="I27" s="262"/>
      <c r="J27" s="263"/>
      <c r="K27" s="264"/>
      <c r="L27" s="250"/>
    </row>
    <row r="28" spans="1:12" ht="25.5" customHeight="1">
      <c r="A28" s="36" t="s">
        <v>737</v>
      </c>
      <c r="B28" s="29">
        <v>0</v>
      </c>
      <c r="C28" s="32">
        <v>3</v>
      </c>
      <c r="D28" s="32">
        <v>18</v>
      </c>
      <c r="E28" s="22">
        <v>0</v>
      </c>
      <c r="F28" s="265"/>
      <c r="G28" s="265"/>
      <c r="H28" s="265"/>
      <c r="I28" s="265"/>
      <c r="J28" s="265"/>
      <c r="K28" s="265"/>
      <c r="L28" s="250"/>
    </row>
    <row r="29" spans="1:12" ht="25.5" customHeight="1">
      <c r="A29" s="37" t="s">
        <v>738</v>
      </c>
      <c r="B29" s="30">
        <v>1</v>
      </c>
      <c r="C29" s="33">
        <v>0</v>
      </c>
      <c r="D29" s="33">
        <v>26</v>
      </c>
      <c r="E29" s="23">
        <v>0</v>
      </c>
      <c r="F29" s="265"/>
      <c r="G29" s="265"/>
      <c r="H29" s="265"/>
      <c r="I29" s="265"/>
      <c r="J29" s="265"/>
      <c r="K29" s="265"/>
      <c r="L29" s="250"/>
    </row>
    <row r="30" spans="1:12" ht="25.5" customHeight="1">
      <c r="A30" s="37" t="s">
        <v>739</v>
      </c>
      <c r="B30" s="131">
        <v>5</v>
      </c>
      <c r="C30" s="132">
        <v>5</v>
      </c>
      <c r="D30" s="132">
        <v>9</v>
      </c>
      <c r="E30" s="23">
        <v>0</v>
      </c>
      <c r="F30" s="265"/>
      <c r="G30" s="265"/>
      <c r="H30" s="265"/>
      <c r="I30" s="265"/>
      <c r="J30" s="265"/>
      <c r="K30" s="265"/>
      <c r="L30" s="250"/>
    </row>
    <row r="31" spans="1:12" ht="25.5" customHeight="1">
      <c r="A31" s="38" t="s">
        <v>728</v>
      </c>
      <c r="B31" s="133">
        <f>SUM(B28:B30)</f>
        <v>6</v>
      </c>
      <c r="C31" s="134">
        <f>SUM(C28:C30)</f>
        <v>8</v>
      </c>
      <c r="D31" s="134">
        <f t="shared" ref="D31" si="0">SUM(D28:D30)</f>
        <v>53</v>
      </c>
      <c r="E31" s="27">
        <f t="shared" ref="E31" si="1">SUM(E28:E30)</f>
        <v>0</v>
      </c>
      <c r="F31" s="262"/>
      <c r="G31" s="262"/>
      <c r="H31" s="262"/>
      <c r="I31" s="262"/>
      <c r="J31" s="262"/>
      <c r="K31" s="262"/>
      <c r="L31" s="250"/>
    </row>
    <row r="32" spans="1:12" ht="25.5" customHeight="1">
      <c r="A32" s="39" t="s">
        <v>743</v>
      </c>
      <c r="B32" s="135">
        <v>0</v>
      </c>
      <c r="C32" s="136">
        <v>0</v>
      </c>
      <c r="D32" s="136">
        <v>3</v>
      </c>
      <c r="E32" s="136">
        <v>0</v>
      </c>
      <c r="F32" s="265"/>
      <c r="G32" s="265"/>
      <c r="H32" s="265"/>
      <c r="I32" s="265"/>
      <c r="J32" s="265"/>
      <c r="K32" s="265"/>
      <c r="L32" s="250"/>
    </row>
    <row r="33" spans="1:12" ht="25.5" customHeight="1">
      <c r="A33" s="35" t="s">
        <v>728</v>
      </c>
      <c r="B33" s="31">
        <f>SUM(B31:B32)</f>
        <v>6</v>
      </c>
      <c r="C33" s="34">
        <f t="shared" ref="C33:D33" si="2">SUM(C31:C32)</f>
        <v>8</v>
      </c>
      <c r="D33" s="34">
        <f t="shared" si="2"/>
        <v>56</v>
      </c>
      <c r="E33" s="28">
        <f t="shared" ref="E33" si="3">SUM(E31:E32)</f>
        <v>0</v>
      </c>
      <c r="F33" s="264"/>
      <c r="G33" s="264"/>
      <c r="H33" s="264"/>
      <c r="I33" s="264"/>
      <c r="J33" s="264"/>
      <c r="K33" s="264"/>
      <c r="L33" s="250"/>
    </row>
    <row r="34" spans="1:12">
      <c r="A34" s="266"/>
      <c r="L34" s="267"/>
    </row>
    <row r="35" spans="1:12">
      <c r="A35" s="266"/>
      <c r="L35" s="267"/>
    </row>
    <row r="36" spans="1:12" ht="70.5" customHeight="1">
      <c r="A36" s="266"/>
      <c r="L36" s="267"/>
    </row>
    <row r="37" spans="1:12">
      <c r="A37" s="268"/>
      <c r="B37" s="269"/>
      <c r="C37" s="269"/>
      <c r="D37" s="269"/>
      <c r="E37" s="269"/>
      <c r="F37" s="269"/>
      <c r="G37" s="269"/>
      <c r="H37" s="269"/>
      <c r="I37" s="269"/>
      <c r="J37" s="269"/>
      <c r="K37" s="269"/>
      <c r="L37" s="270"/>
    </row>
    <row r="40" spans="1:12" ht="15.75">
      <c r="A40" s="463" t="s">
        <v>744</v>
      </c>
      <c r="B40" s="464" t="s">
        <v>745</v>
      </c>
    </row>
    <row r="41" spans="1:12" ht="15.75">
      <c r="A41" s="2"/>
      <c r="B41" s="2"/>
    </row>
    <row r="42" spans="1:12" ht="15.75">
      <c r="A42" s="462" t="s">
        <v>734</v>
      </c>
      <c r="B42" s="460">
        <f>4082174000+96290689</f>
        <v>4178464689</v>
      </c>
    </row>
    <row r="43" spans="1:12" ht="15.75">
      <c r="A43" s="462" t="s">
        <v>735</v>
      </c>
      <c r="B43" s="460">
        <f>19880000+8716200+13326540+8673300</f>
        <v>50596040</v>
      </c>
      <c r="C43" s="459"/>
      <c r="D43" s="465"/>
    </row>
    <row r="44" spans="1:12" ht="15.75">
      <c r="A44" s="462" t="s">
        <v>736</v>
      </c>
      <c r="B44" s="460">
        <f>62114992+44598394047+1613726521</f>
        <v>46274235560</v>
      </c>
    </row>
    <row r="45" spans="1:12" ht="15.75">
      <c r="A45" s="462" t="s">
        <v>702</v>
      </c>
      <c r="B45" s="460">
        <v>5299999</v>
      </c>
    </row>
    <row r="46" spans="1:12" ht="15.75">
      <c r="A46" s="2"/>
      <c r="B46" s="461">
        <f>SUM(B42:B45)</f>
        <v>50508596288</v>
      </c>
    </row>
  </sheetData>
  <mergeCells count="3">
    <mergeCell ref="A11:L12"/>
    <mergeCell ref="A26:E26"/>
    <mergeCell ref="A18:E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A5A12-F7CB-43B5-8306-B1901A2CF7F0}">
  <sheetPr>
    <tabColor theme="3" tint="-0.249977111117893"/>
  </sheetPr>
  <dimension ref="A12:W75"/>
  <sheetViews>
    <sheetView workbookViewId="0">
      <selection activeCell="A32" sqref="A32"/>
    </sheetView>
  </sheetViews>
  <sheetFormatPr defaultColWidth="9.140625" defaultRowHeight="15"/>
  <cols>
    <col min="1" max="1" width="186.7109375" style="1" customWidth="1"/>
    <col min="2" max="16384" width="9.140625" style="1"/>
  </cols>
  <sheetData>
    <row r="12" spans="1:1" ht="23.25" customHeight="1">
      <c r="A12" s="91" t="s">
        <v>1</v>
      </c>
    </row>
    <row r="13" spans="1:1">
      <c r="A13" s="467" t="s">
        <v>2</v>
      </c>
    </row>
    <row r="14" spans="1:1">
      <c r="A14" s="468"/>
    </row>
    <row r="15" spans="1:1">
      <c r="A15" s="468"/>
    </row>
    <row r="16" spans="1:1">
      <c r="A16" s="468"/>
    </row>
    <row r="17" spans="1:23">
      <c r="A17" s="468"/>
    </row>
    <row r="18" spans="1:23">
      <c r="A18" s="468"/>
    </row>
    <row r="19" spans="1:23">
      <c r="A19" s="468"/>
    </row>
    <row r="20" spans="1:23">
      <c r="A20" s="468"/>
    </row>
    <row r="21" spans="1:23">
      <c r="A21" s="468"/>
    </row>
    <row r="22" spans="1:23">
      <c r="A22" s="468"/>
    </row>
    <row r="23" spans="1:23">
      <c r="A23" s="468"/>
    </row>
    <row r="24" spans="1:23" ht="17.25">
      <c r="A24" s="468"/>
      <c r="W24" s="10" t="s">
        <v>3</v>
      </c>
    </row>
    <row r="25" spans="1:23" ht="15.75">
      <c r="A25" s="3" t="s">
        <v>4</v>
      </c>
    </row>
    <row r="26" spans="1:23">
      <c r="A26" s="469" t="s">
        <v>5</v>
      </c>
    </row>
    <row r="27" spans="1:23">
      <c r="A27" s="470"/>
    </row>
    <row r="28" spans="1:23" ht="27.75" customHeight="1">
      <c r="A28" s="92" t="s">
        <v>6</v>
      </c>
    </row>
    <row r="29" spans="1:23" ht="41.25" customHeight="1">
      <c r="A29" s="7" t="s">
        <v>7</v>
      </c>
    </row>
    <row r="30" spans="1:23" ht="30.75">
      <c r="A30" s="7" t="s">
        <v>8</v>
      </c>
    </row>
    <row r="31" spans="1:23" s="8" customFormat="1" ht="45.75">
      <c r="A31" s="7" t="s">
        <v>9</v>
      </c>
    </row>
    <row r="32" spans="1:23" ht="38.25" customHeight="1">
      <c r="A32" s="7" t="s">
        <v>10</v>
      </c>
    </row>
    <row r="33" spans="1:1" ht="45.75">
      <c r="A33" s="7" t="s">
        <v>11</v>
      </c>
    </row>
    <row r="34" spans="1:1" ht="45.75">
      <c r="A34" s="7" t="s">
        <v>12</v>
      </c>
    </row>
    <row r="35" spans="1:1" ht="38.25" customHeight="1">
      <c r="A35" s="9" t="s">
        <v>13</v>
      </c>
    </row>
    <row r="36" spans="1:1" ht="45.75">
      <c r="A36" s="7" t="s">
        <v>14</v>
      </c>
    </row>
    <row r="37" spans="1:1" ht="53.25" customHeight="1">
      <c r="A37" s="9" t="s">
        <v>15</v>
      </c>
    </row>
    <row r="38" spans="1:1" ht="53.25" customHeight="1">
      <c r="A38" s="9" t="s">
        <v>16</v>
      </c>
    </row>
    <row r="39" spans="1:1" ht="15.75">
      <c r="A39" s="4" t="s">
        <v>17</v>
      </c>
    </row>
    <row r="40" spans="1:1" ht="25.5" customHeight="1">
      <c r="A40" s="5" t="s">
        <v>18</v>
      </c>
    </row>
    <row r="41" spans="1:1" ht="25.5" customHeight="1">
      <c r="A41" s="5" t="s">
        <v>19</v>
      </c>
    </row>
    <row r="42" spans="1:1" ht="25.5" customHeight="1">
      <c r="A42" s="5" t="s">
        <v>20</v>
      </c>
    </row>
    <row r="43" spans="1:1" ht="25.5" customHeight="1">
      <c r="A43" s="5" t="s">
        <v>21</v>
      </c>
    </row>
    <row r="44" spans="1:1" ht="25.5" customHeight="1">
      <c r="A44" s="5" t="s">
        <v>22</v>
      </c>
    </row>
    <row r="45" spans="1:1" ht="25.5" customHeight="1">
      <c r="A45" s="5" t="s">
        <v>23</v>
      </c>
    </row>
    <row r="46" spans="1:1" ht="25.5" customHeight="1">
      <c r="A46" s="6" t="s">
        <v>24</v>
      </c>
    </row>
    <row r="50" spans="1:8" ht="17.25">
      <c r="A50" s="10" t="s">
        <v>3</v>
      </c>
    </row>
    <row r="54" spans="1:8" ht="17.25">
      <c r="A54" s="11"/>
    </row>
    <row r="55" spans="1:8" ht="17.25">
      <c r="A55" s="11" t="s">
        <v>3</v>
      </c>
    </row>
    <row r="58" spans="1:8" ht="17.25">
      <c r="H58" s="10" t="s">
        <v>3</v>
      </c>
    </row>
    <row r="61" spans="1:8" ht="17.25">
      <c r="C61" s="10" t="s">
        <v>3</v>
      </c>
    </row>
    <row r="75" spans="5:5" ht="17.25">
      <c r="E75" s="10" t="s">
        <v>3</v>
      </c>
    </row>
  </sheetData>
  <mergeCells count="2">
    <mergeCell ref="A13:A24"/>
    <mergeCell ref="A26:A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F582-F316-4419-B832-FFDCD3C98107}">
  <sheetPr>
    <tabColor theme="3" tint="-0.249977111117893"/>
  </sheetPr>
  <dimension ref="A10:A32"/>
  <sheetViews>
    <sheetView workbookViewId="0">
      <selection activeCell="A35" sqref="A35"/>
    </sheetView>
  </sheetViews>
  <sheetFormatPr defaultColWidth="9.140625" defaultRowHeight="15"/>
  <cols>
    <col min="1" max="1" width="179.5703125" style="1" customWidth="1"/>
    <col min="2" max="16384" width="9.140625" style="1"/>
  </cols>
  <sheetData>
    <row r="10" spans="1:1" ht="15.75">
      <c r="A10" s="12"/>
    </row>
    <row r="11" spans="1:1" ht="24.75" customHeight="1">
      <c r="A11" s="101" t="s">
        <v>25</v>
      </c>
    </row>
    <row r="12" spans="1:1" ht="15.75">
      <c r="A12" s="93"/>
    </row>
    <row r="13" spans="1:1">
      <c r="A13" s="471" t="s">
        <v>26</v>
      </c>
    </row>
    <row r="14" spans="1:1">
      <c r="A14" s="471"/>
    </row>
    <row r="15" spans="1:1">
      <c r="A15" s="471"/>
    </row>
    <row r="16" spans="1:1">
      <c r="A16" s="94"/>
    </row>
    <row r="17" spans="1:1" ht="16.5" customHeight="1">
      <c r="A17" s="95" t="s">
        <v>27</v>
      </c>
    </row>
    <row r="18" spans="1:1" ht="15.75">
      <c r="A18" s="96"/>
    </row>
    <row r="19" spans="1:1" ht="15.75">
      <c r="A19" s="96" t="s">
        <v>28</v>
      </c>
    </row>
    <row r="20" spans="1:1" ht="15.75">
      <c r="A20" s="96" t="s">
        <v>29</v>
      </c>
    </row>
    <row r="21" spans="1:1" ht="15.75">
      <c r="A21" s="96" t="s">
        <v>30</v>
      </c>
    </row>
    <row r="22" spans="1:1" ht="15.75">
      <c r="A22" s="96" t="s">
        <v>31</v>
      </c>
    </row>
    <row r="23" spans="1:1" ht="15.75">
      <c r="A23" s="96" t="s">
        <v>32</v>
      </c>
    </row>
    <row r="24" spans="1:1" ht="15.75">
      <c r="A24" s="97"/>
    </row>
    <row r="25" spans="1:1" ht="15.75">
      <c r="A25" s="98" t="s">
        <v>33</v>
      </c>
    </row>
    <row r="26" spans="1:1">
      <c r="A26" s="99"/>
    </row>
    <row r="27" spans="1:1" ht="15.75">
      <c r="A27" s="96" t="s">
        <v>34</v>
      </c>
    </row>
    <row r="28" spans="1:1" ht="15.75">
      <c r="A28" s="96" t="s">
        <v>35</v>
      </c>
    </row>
    <row r="29" spans="1:1" ht="15.75">
      <c r="A29" s="96" t="s">
        <v>36</v>
      </c>
    </row>
    <row r="30" spans="1:1" ht="15.75">
      <c r="A30" s="96" t="s">
        <v>37</v>
      </c>
    </row>
    <row r="31" spans="1:1" ht="15.75">
      <c r="A31" s="96" t="s">
        <v>38</v>
      </c>
    </row>
    <row r="32" spans="1:1" ht="15.75">
      <c r="A32" s="100"/>
    </row>
  </sheetData>
  <mergeCells count="1">
    <mergeCell ref="A13:A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B7B7-218D-4EE8-80CA-548D7795978A}">
  <sheetPr>
    <tabColor theme="3" tint="-0.249977111117893"/>
  </sheetPr>
  <dimension ref="A10:A11"/>
  <sheetViews>
    <sheetView topLeftCell="A7" workbookViewId="0"/>
  </sheetViews>
  <sheetFormatPr defaultColWidth="9.140625" defaultRowHeight="15"/>
  <cols>
    <col min="1" max="1" width="167.7109375" style="1" customWidth="1"/>
    <col min="2" max="16384" width="9.140625" style="1"/>
  </cols>
  <sheetData>
    <row r="10" spans="1:1" ht="15.75">
      <c r="A10" s="12"/>
    </row>
    <row r="11" spans="1:1" ht="23.25" customHeight="1">
      <c r="A11" s="13" t="s">
        <v>39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B912-A8CD-408C-8B5B-AD3D04C165BA}">
  <sheetPr>
    <tabColor theme="3" tint="-0.249977111117893"/>
  </sheetPr>
  <dimension ref="A10:A28"/>
  <sheetViews>
    <sheetView workbookViewId="0"/>
  </sheetViews>
  <sheetFormatPr defaultColWidth="9.140625" defaultRowHeight="15"/>
  <cols>
    <col min="1" max="1" width="178.28515625" style="1" customWidth="1"/>
    <col min="2" max="16384" width="9.140625" style="1"/>
  </cols>
  <sheetData>
    <row r="10" spans="1:1" ht="15.75">
      <c r="A10" s="12"/>
    </row>
    <row r="11" spans="1:1" ht="26.25" customHeight="1">
      <c r="A11" s="102" t="s">
        <v>40</v>
      </c>
    </row>
    <row r="28" ht="14.25" customHeight="1"/>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9DE0-368E-44EB-9AD1-D6D8D1D60922}">
  <sheetPr>
    <tabColor theme="3" tint="-0.249977111117893"/>
  </sheetPr>
  <dimension ref="A10:A11"/>
  <sheetViews>
    <sheetView workbookViewId="0"/>
  </sheetViews>
  <sheetFormatPr defaultColWidth="9.140625" defaultRowHeight="15"/>
  <cols>
    <col min="1" max="1" width="154.140625" style="1" customWidth="1"/>
    <col min="2" max="16384" width="9.140625" style="1"/>
  </cols>
  <sheetData>
    <row r="10" spans="1:1" ht="15.75">
      <c r="A10" s="12"/>
    </row>
    <row r="11" spans="1:1" ht="31.5" customHeight="1">
      <c r="A11" s="102" t="s">
        <v>41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1BA3-DD9E-440D-8801-F8A43105A4CE}">
  <sheetPr>
    <tabColor theme="3" tint="-0.249977111117893"/>
  </sheetPr>
  <dimension ref="A10:J28"/>
  <sheetViews>
    <sheetView workbookViewId="0">
      <selection activeCell="L16" sqref="L16"/>
    </sheetView>
  </sheetViews>
  <sheetFormatPr defaultColWidth="9.140625" defaultRowHeight="15"/>
  <cols>
    <col min="1" max="1" width="50.42578125" style="1" customWidth="1"/>
    <col min="2" max="2" width="34" style="1" customWidth="1"/>
    <col min="3" max="3" width="25.7109375" style="1" customWidth="1"/>
    <col min="4" max="16384" width="9.140625" style="1"/>
  </cols>
  <sheetData>
    <row r="10" spans="1:10" ht="15.75">
      <c r="A10" s="479"/>
      <c r="B10" s="479"/>
      <c r="C10" s="479"/>
      <c r="D10" s="479"/>
      <c r="E10" s="479"/>
      <c r="F10" s="479"/>
      <c r="G10" s="479"/>
      <c r="H10" s="479"/>
      <c r="I10" s="479"/>
      <c r="J10" s="479"/>
    </row>
    <row r="11" spans="1:10" ht="28.5" customHeight="1">
      <c r="A11" s="480" t="s">
        <v>42</v>
      </c>
      <c r="B11" s="481"/>
      <c r="C11" s="481"/>
      <c r="D11" s="481"/>
      <c r="E11" s="481"/>
      <c r="F11" s="481"/>
      <c r="G11" s="481"/>
      <c r="H11" s="481"/>
      <c r="I11" s="481"/>
      <c r="J11" s="481"/>
    </row>
    <row r="14" spans="1:10" ht="24" customHeight="1">
      <c r="A14" s="271" t="s">
        <v>43</v>
      </c>
      <c r="B14" s="272" t="s">
        <v>44</v>
      </c>
      <c r="C14" s="273" t="s">
        <v>45</v>
      </c>
    </row>
    <row r="15" spans="1:10">
      <c r="A15" s="475" t="s">
        <v>46</v>
      </c>
      <c r="B15" s="488" t="s">
        <v>46</v>
      </c>
      <c r="C15" s="490">
        <v>0.4</v>
      </c>
    </row>
    <row r="16" spans="1:10">
      <c r="A16" s="476"/>
      <c r="B16" s="489"/>
      <c r="C16" s="473"/>
    </row>
    <row r="17" spans="1:3">
      <c r="A17" s="477"/>
      <c r="B17" s="489"/>
      <c r="C17" s="473"/>
    </row>
    <row r="18" spans="1:3">
      <c r="A18" s="274"/>
      <c r="B18" s="248"/>
      <c r="C18" s="275"/>
    </row>
    <row r="19" spans="1:3">
      <c r="A19" s="478" t="s">
        <v>47</v>
      </c>
      <c r="B19" s="489" t="s">
        <v>47</v>
      </c>
      <c r="C19" s="472">
        <v>0.3</v>
      </c>
    </row>
    <row r="20" spans="1:3">
      <c r="A20" s="476"/>
      <c r="B20" s="489"/>
      <c r="C20" s="473"/>
    </row>
    <row r="21" spans="1:3">
      <c r="A21" s="477"/>
      <c r="B21" s="489"/>
      <c r="C21" s="473"/>
    </row>
    <row r="22" spans="1:3">
      <c r="A22" s="276"/>
      <c r="B22" s="248"/>
      <c r="C22" s="275"/>
    </row>
    <row r="23" spans="1:3">
      <c r="A23" s="485" t="s">
        <v>48</v>
      </c>
      <c r="B23" s="482" t="s">
        <v>49</v>
      </c>
      <c r="C23" s="472">
        <v>0.3</v>
      </c>
    </row>
    <row r="24" spans="1:3">
      <c r="A24" s="486"/>
      <c r="B24" s="483"/>
      <c r="C24" s="473"/>
    </row>
    <row r="25" spans="1:3">
      <c r="A25" s="486"/>
      <c r="B25" s="491"/>
      <c r="C25" s="473"/>
    </row>
    <row r="26" spans="1:3">
      <c r="A26" s="486"/>
      <c r="B26" s="482" t="s">
        <v>50</v>
      </c>
      <c r="C26" s="472">
        <v>1</v>
      </c>
    </row>
    <row r="27" spans="1:3">
      <c r="A27" s="486"/>
      <c r="B27" s="483"/>
      <c r="C27" s="473"/>
    </row>
    <row r="28" spans="1:3">
      <c r="A28" s="487"/>
      <c r="B28" s="484"/>
      <c r="C28" s="474"/>
    </row>
  </sheetData>
  <mergeCells count="13">
    <mergeCell ref="C26:C28"/>
    <mergeCell ref="A15:A17"/>
    <mergeCell ref="A19:A21"/>
    <mergeCell ref="A10:J10"/>
    <mergeCell ref="A11:J11"/>
    <mergeCell ref="B26:B28"/>
    <mergeCell ref="A23:A28"/>
    <mergeCell ref="B15:B17"/>
    <mergeCell ref="C15:C17"/>
    <mergeCell ref="B19:B21"/>
    <mergeCell ref="C19:C21"/>
    <mergeCell ref="B23:B25"/>
    <mergeCell ref="C23:C2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2A61-7902-4E46-9332-939840C9139E}">
  <sheetPr>
    <tabColor theme="3" tint="-0.249977111117893"/>
  </sheetPr>
  <dimension ref="A10:Q11"/>
  <sheetViews>
    <sheetView workbookViewId="0"/>
  </sheetViews>
  <sheetFormatPr defaultColWidth="9.140625" defaultRowHeight="15"/>
  <cols>
    <col min="1" max="16384" width="9.140625" style="1"/>
  </cols>
  <sheetData>
    <row r="10" spans="1:17" ht="15.75">
      <c r="A10" s="492"/>
      <c r="B10" s="493"/>
      <c r="C10" s="493"/>
      <c r="D10" s="493"/>
      <c r="E10" s="493"/>
      <c r="F10" s="493"/>
      <c r="G10" s="493"/>
      <c r="H10" s="493"/>
      <c r="I10" s="493"/>
      <c r="J10" s="493"/>
      <c r="K10" s="493"/>
      <c r="L10" s="493"/>
      <c r="M10" s="493"/>
      <c r="N10" s="493"/>
      <c r="O10" s="493"/>
      <c r="P10" s="493"/>
      <c r="Q10" s="494"/>
    </row>
    <row r="11" spans="1:17" ht="46.5" customHeight="1">
      <c r="A11" s="495" t="s">
        <v>51</v>
      </c>
      <c r="B11" s="496"/>
      <c r="C11" s="496"/>
      <c r="D11" s="496"/>
      <c r="E11" s="496"/>
      <c r="F11" s="496"/>
      <c r="G11" s="496"/>
      <c r="H11" s="496"/>
      <c r="I11" s="496"/>
      <c r="J11" s="496"/>
      <c r="K11" s="496"/>
      <c r="L11" s="496"/>
      <c r="M11" s="496"/>
      <c r="N11" s="496"/>
      <c r="O11" s="496"/>
      <c r="P11" s="496"/>
      <c r="Q11" s="497"/>
    </row>
  </sheetData>
  <mergeCells count="2">
    <mergeCell ref="A10:Q10"/>
    <mergeCell ref="A11:Q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9DE8-F615-4952-ABDB-8DD75F36AD3E}">
  <sheetPr>
    <tabColor theme="3" tint="-0.249977111117893"/>
  </sheetPr>
  <dimension ref="A10:Q11"/>
  <sheetViews>
    <sheetView workbookViewId="0">
      <selection activeCell="D12" sqref="B12:D13"/>
    </sheetView>
  </sheetViews>
  <sheetFormatPr defaultColWidth="9.140625" defaultRowHeight="15"/>
  <cols>
    <col min="1" max="16384" width="9.140625" style="1"/>
  </cols>
  <sheetData>
    <row r="10" spans="1:17" ht="15.75">
      <c r="A10" s="492"/>
      <c r="B10" s="493"/>
      <c r="C10" s="493"/>
      <c r="D10" s="493"/>
      <c r="E10" s="493"/>
      <c r="F10" s="493"/>
      <c r="G10" s="493"/>
      <c r="H10" s="493"/>
      <c r="I10" s="493"/>
      <c r="J10" s="493"/>
      <c r="K10" s="493"/>
      <c r="L10" s="493"/>
      <c r="M10" s="493"/>
      <c r="N10" s="493"/>
      <c r="O10" s="493"/>
      <c r="P10" s="493"/>
      <c r="Q10" s="494"/>
    </row>
    <row r="11" spans="1:17" ht="37.5" customHeight="1">
      <c r="A11" s="495" t="s">
        <v>52</v>
      </c>
      <c r="B11" s="496"/>
      <c r="C11" s="496"/>
      <c r="D11" s="496"/>
      <c r="E11" s="496"/>
      <c r="F11" s="496"/>
      <c r="G11" s="496"/>
      <c r="H11" s="496"/>
      <c r="I11" s="496"/>
      <c r="J11" s="496"/>
      <c r="K11" s="496"/>
      <c r="L11" s="496"/>
      <c r="M11" s="496"/>
      <c r="N11" s="496"/>
      <c r="O11" s="496"/>
      <c r="P11" s="496"/>
      <c r="Q11" s="497"/>
    </row>
  </sheetData>
  <mergeCells count="2">
    <mergeCell ref="A10:Q10"/>
    <mergeCell ref="A11:Q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2023-07-20T16:08:23Z</dcterms:created>
  <dcterms:modified xsi:type="dcterms:W3CDTF">2023-08-29T16:27:09Z</dcterms:modified>
  <cp:category/>
  <cp:contentStatus/>
</cp:coreProperties>
</file>