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DAD TALENTO HUMANO\Acceso a la Información\1.2.2.4 Complementos salariales\"/>
    </mc:Choice>
  </mc:AlternateContent>
  <xr:revisionPtr revIDLastSave="0" documentId="13_ncr:1_{27925E97-3E6B-4586-BFFF-ACFB04D5F0D3}" xr6:coauthVersionLast="36" xr6:coauthVersionMax="36" xr10:uidLastSave="{00000000-0000-0000-0000-000000000000}"/>
  <bookViews>
    <workbookView xWindow="120" yWindow="108" windowWidth="28680" windowHeight="12336" xr2:uid="{00000000-000D-0000-FFFF-FFFF00000000}"/>
  </bookViews>
  <sheets>
    <sheet name="Act con " sheetId="7" r:id="rId1"/>
    <sheet name="Tabla salarial 2018 SI" sheetId="6" state="hidden" r:id="rId2"/>
  </sheets>
  <definedNames>
    <definedName name="_xlnm._FilterDatabase" localSheetId="0" hidden="1">'Act con '!$A$6:$I$35</definedName>
  </definedNames>
  <calcPr calcId="191029"/>
</workbook>
</file>

<file path=xl/calcChain.xml><?xml version="1.0" encoding="utf-8"?>
<calcChain xmlns="http://schemas.openxmlformats.org/spreadsheetml/2006/main">
  <c r="I25" i="7" l="1"/>
  <c r="N31" i="6"/>
  <c r="N32" i="6"/>
  <c r="N21" i="6"/>
</calcChain>
</file>

<file path=xl/sharedStrings.xml><?xml version="1.0" encoding="utf-8"?>
<sst xmlns="http://schemas.openxmlformats.org/spreadsheetml/2006/main" count="110" uniqueCount="60">
  <si>
    <t xml:space="preserve">Descripción componente salarial </t>
  </si>
  <si>
    <t>Tipo componente</t>
  </si>
  <si>
    <t>Absoluto</t>
  </si>
  <si>
    <t>Bachillerato Universitario</t>
  </si>
  <si>
    <t>Bonificación (médico)</t>
  </si>
  <si>
    <t>%</t>
  </si>
  <si>
    <t>Carrera profesional (médico)</t>
  </si>
  <si>
    <t>Cursos especializados bomberos</t>
  </si>
  <si>
    <t>Dedicación consulta externa (médico)</t>
  </si>
  <si>
    <t>Dedicación Exclusiva No Profesional</t>
  </si>
  <si>
    <t>Dedicación Exclusiva Profesional</t>
  </si>
  <si>
    <t>Jornada</t>
  </si>
  <si>
    <t>Licenciatura</t>
  </si>
  <si>
    <t>Máster Universitario</t>
  </si>
  <si>
    <t>Plus médico</t>
  </si>
  <si>
    <t>Prohibición</t>
  </si>
  <si>
    <t>Reconocimiento de pago sem (médico)</t>
  </si>
  <si>
    <t>Subsidio alimentación bomberos</t>
  </si>
  <si>
    <t>BENEMERITO CUERPO DE BOMBEROS</t>
  </si>
  <si>
    <t>Sección Administrativa</t>
  </si>
  <si>
    <t>Sección Bomberos</t>
  </si>
  <si>
    <t>Sección Informática</t>
  </si>
  <si>
    <t>TABLA SALARIAL (RÉGIMEN INTEGRAL) 2018</t>
  </si>
  <si>
    <t>AUMENTO SALARIAL 2018 / 3%</t>
  </si>
  <si>
    <t>Categoría refencia</t>
  </si>
  <si>
    <t>Salario integral total 2018</t>
  </si>
  <si>
    <t>Con Dedicac Excl 2018</t>
  </si>
  <si>
    <t>Con Prohibición 2018</t>
  </si>
  <si>
    <t>Categoría salarial</t>
  </si>
  <si>
    <t>Salario II sem 2016</t>
  </si>
  <si>
    <t>Salario II sem 2017</t>
  </si>
  <si>
    <t>Salario II sem 2018</t>
  </si>
  <si>
    <t>Plus informático</t>
  </si>
  <si>
    <t>Diplomado bomberos</t>
  </si>
  <si>
    <t>Régimen salarial al que aplica</t>
  </si>
  <si>
    <t>Régimen Tradicional</t>
  </si>
  <si>
    <t>Régimen Tradicional y Salario Integral</t>
  </si>
  <si>
    <t>Salario base 2018</t>
  </si>
  <si>
    <t>Salario Total 2018</t>
  </si>
  <si>
    <t>Unidad de Talento Humano</t>
  </si>
  <si>
    <t>Absoluto en función de la clase de puesto que ostenta el colaborador</t>
  </si>
  <si>
    <t>Técnico en Emergencias Médicas o Perito en seguros</t>
  </si>
  <si>
    <t>Diplomado en emergencias médicas</t>
  </si>
  <si>
    <t>ICASE50% 6mater IPESA AEM a 29-07-21</t>
  </si>
  <si>
    <t>Diplomado a 29-07-21</t>
  </si>
  <si>
    <t>Diplomado en Seguros IPESA a 29-07-21</t>
  </si>
  <si>
    <t>Trabajos notariales a 29-07-21</t>
  </si>
  <si>
    <t>Plus SIAS a 29-07-21</t>
  </si>
  <si>
    <t xml:space="preserve">Diplomado en Prev. y Control de Incendios a 2009 </t>
  </si>
  <si>
    <t>Disponibilidad</t>
  </si>
  <si>
    <t xml:space="preserve">Benemérito Cuerpo de Bomberos de Costa Rica </t>
  </si>
  <si>
    <t>Componentes salariales</t>
  </si>
  <si>
    <t>Absoluto en función de la clase de puesto "Analista Informático I", categoría salarial 105</t>
  </si>
  <si>
    <t xml:space="preserve">Absoluto en función de la clase de puesto "Analista Informático II", categoría salarial 110 </t>
  </si>
  <si>
    <t>Absoluto en función de la clase de puesto "Profesional en Informática I", categoría salarial 110</t>
  </si>
  <si>
    <t xml:space="preserve">Absoluto en función de la clase de puesto "Profesional en Informática II", categoría salarial 111 </t>
  </si>
  <si>
    <t>Absoluto en función de la clase de puesto "Profesional en Informática III", categoría salarial 116</t>
  </si>
  <si>
    <t xml:space="preserve">Absoluto </t>
  </si>
  <si>
    <t>Régimen Tradicional por componentes y Salario Integral</t>
  </si>
  <si>
    <t>% (Régimen Tradicional por componentes)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</si>
</sst>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0.3999755851924192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11"/>
      <color theme="4"/>
      <name val="Arial"/>
      <family val="2"/>
    </font>
    <font>
      <sz val="9"/>
      <color theme="6" tint="-0.249977111117893"/>
      <name val="Arial"/>
      <family val="2"/>
    </font>
    <font>
      <sz val="9"/>
      <color theme="4"/>
      <name val="Arial"/>
      <family val="2"/>
    </font>
    <font>
      <b/>
      <sz val="12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theme="2" tint="-0.499984740745262"/>
      <name val="Arial"/>
      <family val="2"/>
    </font>
    <font>
      <sz val="10"/>
      <color theme="4"/>
      <name val="Arial"/>
      <family val="2"/>
    </font>
    <font>
      <i/>
      <sz val="9"/>
      <color theme="9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8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3" fontId="13" fillId="2" borderId="10" xfId="4" applyNumberFormat="1" applyFont="1" applyFill="1" applyBorder="1" applyAlignment="1">
      <alignment horizontal="center" vertical="center"/>
    </xf>
    <xf numFmtId="3" fontId="14" fillId="2" borderId="10" xfId="4" applyNumberFormat="1" applyFont="1" applyFill="1" applyBorder="1" applyAlignment="1">
      <alignment vertical="center"/>
    </xf>
    <xf numFmtId="3" fontId="15" fillId="2" borderId="10" xfId="4" applyNumberFormat="1" applyFont="1" applyFill="1" applyBorder="1" applyAlignment="1">
      <alignment horizontal="center" vertical="center"/>
    </xf>
    <xf numFmtId="3" fontId="14" fillId="2" borderId="10" xfId="4" applyNumberFormat="1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0" fontId="14" fillId="6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4" fontId="0" fillId="2" borderId="0" xfId="1" applyFont="1" applyFill="1" applyBorder="1" applyAlignment="1">
      <alignment vertical="center"/>
    </xf>
    <xf numFmtId="164" fontId="0" fillId="2" borderId="0" xfId="1" applyFont="1" applyFill="1" applyAlignment="1">
      <alignment vertical="center"/>
    </xf>
    <xf numFmtId="164" fontId="0" fillId="2" borderId="0" xfId="0" applyNumberFormat="1" applyFill="1"/>
    <xf numFmtId="164" fontId="0" fillId="2" borderId="0" xfId="0" applyNumberFormat="1" applyFill="1" applyAlignment="1">
      <alignment vertical="center"/>
    </xf>
    <xf numFmtId="0" fontId="19" fillId="5" borderId="10" xfId="0" applyFont="1" applyFill="1" applyBorder="1" applyAlignment="1">
      <alignment horizontal="center" vertical="center" wrapText="1"/>
    </xf>
    <xf numFmtId="9" fontId="8" fillId="5" borderId="10" xfId="9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164" fontId="11" fillId="2" borderId="0" xfId="7" applyFont="1" applyFill="1" applyAlignment="1">
      <alignment vertical="center"/>
    </xf>
    <xf numFmtId="9" fontId="17" fillId="2" borderId="0" xfId="0" applyNumberFormat="1" applyFont="1" applyFill="1" applyAlignment="1">
      <alignment vertical="center"/>
    </xf>
    <xf numFmtId="3" fontId="14" fillId="2" borderId="10" xfId="4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18" fillId="2" borderId="0" xfId="2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/>
    <xf numFmtId="0" fontId="7" fillId="0" borderId="1" xfId="2" applyFont="1" applyFill="1" applyBorder="1" applyAlignment="1">
      <alignment vertical="center" wrapText="1"/>
    </xf>
    <xf numFmtId="0" fontId="7" fillId="0" borderId="11" xfId="2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Border="1" applyAlignment="1">
      <alignment vertical="center" wrapText="1"/>
    </xf>
    <xf numFmtId="0" fontId="3" fillId="8" borderId="11" xfId="2" applyFont="1" applyFill="1" applyBorder="1" applyAlignment="1">
      <alignment horizontal="center" vertical="center" wrapText="1"/>
    </xf>
    <xf numFmtId="0" fontId="3" fillId="8" borderId="4" xfId="2" applyFont="1" applyFill="1" applyBorder="1" applyAlignment="1">
      <alignment horizontal="center" vertical="center" wrapText="1"/>
    </xf>
    <xf numFmtId="164" fontId="3" fillId="8" borderId="5" xfId="5" applyFont="1" applyFill="1" applyBorder="1" applyAlignment="1">
      <alignment horizontal="center" vertical="center" wrapText="1"/>
    </xf>
    <xf numFmtId="164" fontId="7" fillId="2" borderId="3" xfId="5" applyFont="1" applyFill="1" applyBorder="1" applyAlignment="1">
      <alignment horizontal="center" vertical="center" wrapText="1"/>
    </xf>
    <xf numFmtId="164" fontId="7" fillId="2" borderId="5" xfId="5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</cellXfs>
  <cellStyles count="10">
    <cellStyle name="Millares" xfId="1" builtinId="3"/>
    <cellStyle name="Millares 2" xfId="5" xr:uid="{00000000-0005-0000-0000-000001000000}"/>
    <cellStyle name="Millares 3" xfId="3" xr:uid="{00000000-0005-0000-0000-000002000000}"/>
    <cellStyle name="Millares 4" xfId="7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  <cellStyle name="Normal 5" xfId="6" xr:uid="{00000000-0005-0000-0000-000007000000}"/>
    <cellStyle name="Porcentaje" xfId="9" builtinId="5"/>
    <cellStyle name="Porcentaje 2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200025</xdr:rowOff>
    </xdr:from>
    <xdr:to>
      <xdr:col>0</xdr:col>
      <xdr:colOff>1104900</xdr:colOff>
      <xdr:row>5</xdr:row>
      <xdr:rowOff>0</xdr:rowOff>
    </xdr:to>
    <xdr:pic>
      <xdr:nvPicPr>
        <xdr:cNvPr id="3" name="LOGO AMARILLO SIN FONDO.png">
          <a:extLst>
            <a:ext uri="{FF2B5EF4-FFF2-40B4-BE49-F238E27FC236}">
              <a16:creationId xmlns:a16="http://schemas.microsoft.com/office/drawing/2014/main" id="{2E63E5A4-2011-4DB7-800A-F4F6929188C7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5725" y="200025"/>
          <a:ext cx="1019175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0</xdr:rowOff>
    </xdr:from>
    <xdr:to>
      <xdr:col>4</xdr:col>
      <xdr:colOff>514350</xdr:colOff>
      <xdr:row>6</xdr:row>
      <xdr:rowOff>19050</xdr:rowOff>
    </xdr:to>
    <xdr:pic>
      <xdr:nvPicPr>
        <xdr:cNvPr id="4" name="LOGO AMARILLO SIN 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000375" y="190500"/>
          <a:ext cx="800100" cy="819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65C8-FAD5-46EE-A74F-65835D9D9993}">
  <dimension ref="B1:I47"/>
  <sheetViews>
    <sheetView tabSelected="1" workbookViewId="0">
      <pane ySplit="6" topLeftCell="A7" activePane="bottomLeft" state="frozen"/>
      <selection activeCell="A6" sqref="A6"/>
      <selection pane="bottomLeft" activeCell="E8" sqref="E8"/>
    </sheetView>
  </sheetViews>
  <sheetFormatPr baseColWidth="10" defaultColWidth="29.09765625" defaultRowHeight="13.8" x14ac:dyDescent="0.25"/>
  <cols>
    <col min="1" max="1" width="15" style="1" customWidth="1"/>
    <col min="2" max="2" width="31.8984375" style="1" bestFit="1" customWidth="1"/>
    <col min="3" max="3" width="30.69921875" style="42" bestFit="1" customWidth="1"/>
    <col min="4" max="4" width="29.69921875" style="1" customWidth="1"/>
    <col min="5" max="5" width="51.8984375" style="26" customWidth="1"/>
    <col min="6" max="7" width="29.09765625" style="2"/>
    <col min="8" max="16384" width="29.09765625" style="1"/>
  </cols>
  <sheetData>
    <row r="1" spans="2:7" ht="20.25" customHeight="1" x14ac:dyDescent="0.25">
      <c r="E1" s="62"/>
      <c r="F1" s="62"/>
    </row>
    <row r="2" spans="2:7" ht="16.5" customHeight="1" x14ac:dyDescent="0.3">
      <c r="B2" s="63" t="s">
        <v>50</v>
      </c>
      <c r="C2" s="63"/>
      <c r="E2" s="60"/>
      <c r="F2" s="60"/>
    </row>
    <row r="3" spans="2:7" ht="16.5" customHeight="1" x14ac:dyDescent="0.3">
      <c r="B3" s="59" t="s">
        <v>39</v>
      </c>
      <c r="E3" s="61"/>
      <c r="F3" s="61"/>
    </row>
    <row r="4" spans="2:7" ht="15.6" x14ac:dyDescent="0.3">
      <c r="B4" s="43" t="s">
        <v>51</v>
      </c>
    </row>
    <row r="5" spans="2:7" ht="18.75" customHeight="1" x14ac:dyDescent="0.25"/>
    <row r="6" spans="2:7" s="42" customFormat="1" ht="17.25" customHeight="1" x14ac:dyDescent="0.25">
      <c r="B6" s="50" t="s">
        <v>0</v>
      </c>
      <c r="C6" s="51" t="s">
        <v>34</v>
      </c>
      <c r="D6" s="52" t="s">
        <v>1</v>
      </c>
      <c r="E6" s="40"/>
      <c r="F6" s="41"/>
      <c r="G6" s="41"/>
    </row>
    <row r="7" spans="2:7" ht="27.6" x14ac:dyDescent="0.25">
      <c r="B7" s="44" t="s">
        <v>3</v>
      </c>
      <c r="C7" s="55" t="s">
        <v>36</v>
      </c>
      <c r="D7" s="53" t="s">
        <v>2</v>
      </c>
    </row>
    <row r="8" spans="2:7" ht="26.25" customHeight="1" x14ac:dyDescent="0.25">
      <c r="B8" s="44" t="s">
        <v>4</v>
      </c>
      <c r="C8" s="55" t="s">
        <v>35</v>
      </c>
      <c r="D8" s="53" t="s">
        <v>5</v>
      </c>
    </row>
    <row r="9" spans="2:7" ht="26.25" customHeight="1" x14ac:dyDescent="0.25">
      <c r="B9" s="44" t="s">
        <v>6</v>
      </c>
      <c r="C9" s="55" t="s">
        <v>35</v>
      </c>
      <c r="D9" s="53" t="s">
        <v>2</v>
      </c>
    </row>
    <row r="10" spans="2:7" ht="27.6" x14ac:dyDescent="0.25">
      <c r="B10" s="44" t="s">
        <v>7</v>
      </c>
      <c r="C10" s="55" t="s">
        <v>36</v>
      </c>
      <c r="D10" s="53" t="s">
        <v>2</v>
      </c>
    </row>
    <row r="11" spans="2:7" x14ac:dyDescent="0.25">
      <c r="B11" s="44" t="s">
        <v>8</v>
      </c>
      <c r="C11" s="55" t="s">
        <v>35</v>
      </c>
      <c r="D11" s="53" t="s">
        <v>5</v>
      </c>
    </row>
    <row r="12" spans="2:7" ht="26.25" customHeight="1" x14ac:dyDescent="0.25">
      <c r="B12" s="44" t="s">
        <v>9</v>
      </c>
      <c r="C12" s="55" t="s">
        <v>35</v>
      </c>
      <c r="D12" s="53" t="s">
        <v>5</v>
      </c>
    </row>
    <row r="13" spans="2:7" ht="27.6" x14ac:dyDescent="0.25">
      <c r="B13" s="44" t="s">
        <v>10</v>
      </c>
      <c r="C13" s="55" t="s">
        <v>58</v>
      </c>
      <c r="D13" s="53" t="s">
        <v>59</v>
      </c>
      <c r="E13" s="37"/>
    </row>
    <row r="14" spans="2:7" s="48" customFormat="1" ht="26.25" customHeight="1" x14ac:dyDescent="0.25">
      <c r="B14" s="44" t="s">
        <v>44</v>
      </c>
      <c r="C14" s="55" t="s">
        <v>35</v>
      </c>
      <c r="D14" s="53" t="s">
        <v>57</v>
      </c>
      <c r="E14" s="46"/>
      <c r="F14" s="47"/>
      <c r="G14" s="47"/>
    </row>
    <row r="15" spans="2:7" s="48" customFormat="1" ht="27.6" x14ac:dyDescent="0.25">
      <c r="B15" s="44" t="s">
        <v>45</v>
      </c>
      <c r="C15" s="55" t="s">
        <v>35</v>
      </c>
      <c r="D15" s="53" t="s">
        <v>2</v>
      </c>
      <c r="E15" s="46"/>
      <c r="F15" s="47"/>
      <c r="G15" s="47"/>
    </row>
    <row r="16" spans="2:7" s="48" customFormat="1" ht="27.6" x14ac:dyDescent="0.25">
      <c r="B16" s="44" t="s">
        <v>48</v>
      </c>
      <c r="C16" s="55" t="s">
        <v>35</v>
      </c>
      <c r="D16" s="53" t="s">
        <v>2</v>
      </c>
      <c r="E16" s="49"/>
      <c r="F16" s="47"/>
      <c r="G16" s="47"/>
    </row>
    <row r="17" spans="2:9" ht="27.6" x14ac:dyDescent="0.25">
      <c r="B17" s="44" t="s">
        <v>42</v>
      </c>
      <c r="C17" s="55" t="s">
        <v>36</v>
      </c>
      <c r="D17" s="53" t="s">
        <v>2</v>
      </c>
      <c r="E17" s="3"/>
    </row>
    <row r="18" spans="2:9" ht="27.6" x14ac:dyDescent="0.25">
      <c r="B18" s="44" t="s">
        <v>33</v>
      </c>
      <c r="C18" s="55" t="s">
        <v>36</v>
      </c>
      <c r="D18" s="53" t="s">
        <v>2</v>
      </c>
      <c r="E18" s="3"/>
    </row>
    <row r="19" spans="2:9" ht="27.6" x14ac:dyDescent="0.25">
      <c r="B19" s="44" t="s">
        <v>49</v>
      </c>
      <c r="C19" s="55" t="s">
        <v>36</v>
      </c>
      <c r="D19" s="53" t="s">
        <v>40</v>
      </c>
    </row>
    <row r="20" spans="2:9" s="48" customFormat="1" ht="27.6" x14ac:dyDescent="0.25">
      <c r="B20" s="44" t="s">
        <v>43</v>
      </c>
      <c r="C20" s="55" t="s">
        <v>35</v>
      </c>
      <c r="D20" s="53" t="s">
        <v>57</v>
      </c>
      <c r="E20" s="46"/>
      <c r="F20" s="47"/>
      <c r="G20" s="47"/>
    </row>
    <row r="21" spans="2:9" ht="27.6" x14ac:dyDescent="0.25">
      <c r="B21" s="44" t="s">
        <v>11</v>
      </c>
      <c r="C21" s="55" t="s">
        <v>36</v>
      </c>
      <c r="D21" s="53" t="s">
        <v>5</v>
      </c>
    </row>
    <row r="22" spans="2:9" ht="27.6" x14ac:dyDescent="0.25">
      <c r="B22" s="44" t="s">
        <v>12</v>
      </c>
      <c r="C22" s="55" t="s">
        <v>36</v>
      </c>
      <c r="D22" s="53" t="s">
        <v>2</v>
      </c>
    </row>
    <row r="23" spans="2:9" ht="27.6" x14ac:dyDescent="0.25">
      <c r="B23" s="45" t="s">
        <v>13</v>
      </c>
      <c r="C23" s="55" t="s">
        <v>36</v>
      </c>
      <c r="D23" s="54" t="s">
        <v>2</v>
      </c>
    </row>
    <row r="24" spans="2:9" ht="41.4" x14ac:dyDescent="0.25">
      <c r="B24" s="65" t="s">
        <v>32</v>
      </c>
      <c r="C24" s="68" t="s">
        <v>35</v>
      </c>
      <c r="D24" s="54" t="s">
        <v>52</v>
      </c>
      <c r="E24" s="27"/>
      <c r="F24" s="24"/>
      <c r="G24" s="30"/>
    </row>
    <row r="25" spans="2:9" ht="41.4" x14ac:dyDescent="0.25">
      <c r="B25" s="66"/>
      <c r="C25" s="69"/>
      <c r="D25" s="54" t="s">
        <v>53</v>
      </c>
      <c r="E25" s="27"/>
      <c r="F25" s="24"/>
      <c r="G25" s="30"/>
      <c r="H25" s="28">
        <v>784571</v>
      </c>
      <c r="I25" s="29">
        <f>+E25-H25</f>
        <v>-784571</v>
      </c>
    </row>
    <row r="26" spans="2:9" ht="41.4" x14ac:dyDescent="0.25">
      <c r="B26" s="66"/>
      <c r="C26" s="69"/>
      <c r="D26" s="54" t="s">
        <v>54</v>
      </c>
      <c r="E26" s="27"/>
      <c r="F26" s="24"/>
      <c r="G26" s="30"/>
      <c r="H26" s="28"/>
      <c r="I26" s="29"/>
    </row>
    <row r="27" spans="2:9" ht="41.4" x14ac:dyDescent="0.25">
      <c r="B27" s="66"/>
      <c r="C27" s="69"/>
      <c r="D27" s="54" t="s">
        <v>55</v>
      </c>
      <c r="E27" s="27"/>
      <c r="F27" s="24"/>
      <c r="G27" s="30"/>
      <c r="H27" s="2"/>
    </row>
    <row r="28" spans="2:9" ht="41.4" x14ac:dyDescent="0.25">
      <c r="B28" s="67"/>
      <c r="C28" s="70"/>
      <c r="D28" s="54" t="s">
        <v>56</v>
      </c>
      <c r="E28" s="27"/>
      <c r="F28" s="24"/>
      <c r="G28" s="30"/>
    </row>
    <row r="29" spans="2:9" ht="26.25" customHeight="1" x14ac:dyDescent="0.25">
      <c r="B29" s="44" t="s">
        <v>14</v>
      </c>
      <c r="C29" s="55" t="s">
        <v>35</v>
      </c>
      <c r="D29" s="53" t="s">
        <v>5</v>
      </c>
      <c r="F29" s="1"/>
      <c r="G29" s="1"/>
    </row>
    <row r="30" spans="2:9" s="48" customFormat="1" ht="26.25" customHeight="1" x14ac:dyDescent="0.25">
      <c r="B30" s="44" t="s">
        <v>47</v>
      </c>
      <c r="C30" s="56" t="s">
        <v>35</v>
      </c>
      <c r="D30" s="53" t="s">
        <v>57</v>
      </c>
      <c r="E30" s="46"/>
    </row>
    <row r="31" spans="2:9" ht="27.6" x14ac:dyDescent="0.25">
      <c r="B31" s="44" t="s">
        <v>15</v>
      </c>
      <c r="C31" s="55" t="s">
        <v>58</v>
      </c>
      <c r="D31" s="53" t="s">
        <v>59</v>
      </c>
      <c r="E31" s="37"/>
      <c r="F31" s="1"/>
      <c r="G31" s="1"/>
    </row>
    <row r="32" spans="2:9" ht="27.6" x14ac:dyDescent="0.25">
      <c r="B32" s="44" t="s">
        <v>16</v>
      </c>
      <c r="C32" s="55" t="s">
        <v>35</v>
      </c>
      <c r="D32" s="53" t="s">
        <v>5</v>
      </c>
      <c r="F32" s="1"/>
      <c r="G32" s="1"/>
    </row>
    <row r="33" spans="2:7" ht="27.6" x14ac:dyDescent="0.25">
      <c r="B33" s="44" t="s">
        <v>41</v>
      </c>
      <c r="C33" s="56" t="s">
        <v>36</v>
      </c>
      <c r="D33" s="53" t="s">
        <v>2</v>
      </c>
      <c r="F33" s="1"/>
      <c r="G33" s="1"/>
    </row>
    <row r="34" spans="2:7" s="48" customFormat="1" ht="26.25" customHeight="1" x14ac:dyDescent="0.25">
      <c r="B34" s="44" t="s">
        <v>46</v>
      </c>
      <c r="C34" s="56" t="s">
        <v>35</v>
      </c>
      <c r="D34" s="53" t="s">
        <v>2</v>
      </c>
      <c r="E34" s="46"/>
    </row>
    <row r="35" spans="2:7" ht="27.6" x14ac:dyDescent="0.25">
      <c r="B35" s="44" t="s">
        <v>17</v>
      </c>
      <c r="C35" s="56" t="s">
        <v>36</v>
      </c>
      <c r="D35" s="53" t="s">
        <v>2</v>
      </c>
      <c r="E35" s="38"/>
      <c r="F35" s="1"/>
      <c r="G35" s="1"/>
    </row>
    <row r="37" spans="2:7" ht="14.25" customHeight="1" x14ac:dyDescent="0.25">
      <c r="B37" s="64"/>
      <c r="C37" s="64"/>
      <c r="F37" s="1"/>
      <c r="G37" s="1"/>
    </row>
    <row r="38" spans="2:7" x14ac:dyDescent="0.25">
      <c r="B38" s="64"/>
      <c r="C38" s="64"/>
      <c r="F38" s="1"/>
      <c r="G38" s="1"/>
    </row>
    <row r="39" spans="2:7" x14ac:dyDescent="0.25">
      <c r="B39" s="64"/>
      <c r="C39" s="64"/>
      <c r="F39" s="1"/>
      <c r="G39" s="1"/>
    </row>
    <row r="40" spans="2:7" ht="38.25" customHeight="1" x14ac:dyDescent="0.25">
      <c r="B40" s="64"/>
      <c r="C40" s="64"/>
      <c r="F40" s="1"/>
      <c r="G40" s="1"/>
    </row>
    <row r="41" spans="2:7" x14ac:dyDescent="0.25">
      <c r="B41" s="39"/>
      <c r="C41" s="57"/>
      <c r="F41" s="1"/>
      <c r="G41" s="1"/>
    </row>
    <row r="42" spans="2:7" x14ac:dyDescent="0.25">
      <c r="B42" s="39"/>
      <c r="C42" s="57"/>
      <c r="F42" s="1"/>
      <c r="G42" s="1"/>
    </row>
    <row r="43" spans="2:7" x14ac:dyDescent="0.25">
      <c r="B43" s="39"/>
      <c r="C43" s="58"/>
      <c r="F43" s="1"/>
      <c r="G43" s="1"/>
    </row>
    <row r="44" spans="2:7" x14ac:dyDescent="0.25">
      <c r="B44" s="39"/>
      <c r="C44" s="58"/>
      <c r="F44" s="1"/>
      <c r="G44" s="1"/>
    </row>
    <row r="45" spans="2:7" x14ac:dyDescent="0.25">
      <c r="B45" s="39"/>
      <c r="C45" s="58"/>
      <c r="F45" s="1"/>
      <c r="G45" s="1"/>
    </row>
    <row r="46" spans="2:7" x14ac:dyDescent="0.25">
      <c r="B46" s="39"/>
      <c r="C46" s="58"/>
      <c r="F46" s="1"/>
      <c r="G46" s="1"/>
    </row>
    <row r="47" spans="2:7" x14ac:dyDescent="0.25">
      <c r="C47" s="58"/>
      <c r="F47" s="1"/>
      <c r="G47" s="1"/>
    </row>
  </sheetData>
  <autoFilter ref="A6:I35" xr:uid="{ABA5A393-A256-448A-B1F5-8AE1AC367521}"/>
  <mergeCells count="7">
    <mergeCell ref="E2:F2"/>
    <mergeCell ref="E3:F3"/>
    <mergeCell ref="E1:F1"/>
    <mergeCell ref="B2:C2"/>
    <mergeCell ref="B37:C40"/>
    <mergeCell ref="B24:B28"/>
    <mergeCell ref="C24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U53"/>
  <sheetViews>
    <sheetView workbookViewId="0">
      <pane ySplit="8" topLeftCell="A21" activePane="bottomLeft" state="frozen"/>
      <selection activeCell="A8" sqref="A8"/>
      <selection pane="bottomLeft" activeCell="F9" sqref="F9"/>
    </sheetView>
  </sheetViews>
  <sheetFormatPr baseColWidth="10" defaultColWidth="11" defaultRowHeight="12" x14ac:dyDescent="0.25"/>
  <cols>
    <col min="1" max="1" width="3.5" style="4" bestFit="1" customWidth="1"/>
    <col min="2" max="2" width="7.59765625" style="5" bestFit="1" customWidth="1"/>
    <col min="3" max="3" width="18.5" style="5" bestFit="1" customWidth="1"/>
    <col min="4" max="4" width="12.8984375" style="5" bestFit="1" customWidth="1"/>
    <col min="5" max="5" width="11.8984375" style="5" bestFit="1" customWidth="1"/>
    <col min="6" max="6" width="7.59765625" style="5" bestFit="1" customWidth="1"/>
    <col min="7" max="7" width="13.5" style="5" bestFit="1" customWidth="1"/>
    <col min="8" max="8" width="6.5" style="5" bestFit="1" customWidth="1"/>
    <col min="9" max="9" width="13.3984375" style="5" bestFit="1" customWidth="1"/>
    <col min="10" max="10" width="7.59765625" style="5" bestFit="1" customWidth="1"/>
    <col min="11" max="11" width="14.5" style="5" bestFit="1" customWidth="1"/>
    <col min="12" max="12" width="12.8984375" style="5" bestFit="1" customWidth="1"/>
    <col min="13" max="13" width="15.69921875" style="5" bestFit="1" customWidth="1"/>
    <col min="14" max="14" width="8.59765625" style="5" bestFit="1" customWidth="1"/>
    <col min="15" max="15" width="13.09765625" style="5" customWidth="1"/>
    <col min="16" max="18" width="14.19921875" style="5" bestFit="1" customWidth="1"/>
    <col min="19" max="19" width="13.09765625" style="5" customWidth="1"/>
    <col min="20" max="21" width="14.19921875" style="5" bestFit="1" customWidth="1"/>
    <col min="22" max="16384" width="11" style="5"/>
  </cols>
  <sheetData>
    <row r="1" spans="1:13" ht="15" customHeight="1" x14ac:dyDescent="0.25"/>
    <row r="2" spans="1:13" ht="15" customHeight="1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7" customFormat="1" ht="12" customHeight="1" x14ac:dyDescent="0.25">
      <c r="A3" s="6"/>
      <c r="B3" s="73" t="s">
        <v>18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5">
      <c r="B4" s="74" t="s">
        <v>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2" customHeight="1" x14ac:dyDescent="0.25">
      <c r="B5" s="74" t="s">
        <v>23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2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3.5" customHeight="1" x14ac:dyDescent="0.25">
      <c r="B7" s="8"/>
      <c r="C7" s="72"/>
      <c r="D7" s="72"/>
      <c r="E7" s="72"/>
      <c r="F7" s="72" t="s">
        <v>20</v>
      </c>
      <c r="G7" s="72"/>
      <c r="H7" s="72"/>
      <c r="I7" s="72"/>
      <c r="J7" s="72" t="s">
        <v>21</v>
      </c>
      <c r="K7" s="72"/>
      <c r="L7" s="72"/>
      <c r="M7" s="72"/>
    </row>
    <row r="8" spans="1:13" ht="22.8" x14ac:dyDescent="0.25">
      <c r="B8" s="9" t="s">
        <v>24</v>
      </c>
      <c r="C8" s="10" t="s">
        <v>25</v>
      </c>
      <c r="D8" s="31" t="s">
        <v>26</v>
      </c>
      <c r="E8" s="31" t="s">
        <v>27</v>
      </c>
      <c r="F8" s="9" t="s">
        <v>24</v>
      </c>
      <c r="G8" s="9" t="s">
        <v>37</v>
      </c>
      <c r="H8" s="32">
        <v>0.2</v>
      </c>
      <c r="I8" s="33" t="s">
        <v>38</v>
      </c>
      <c r="J8" s="9" t="s">
        <v>24</v>
      </c>
      <c r="K8" s="10" t="s">
        <v>25</v>
      </c>
      <c r="L8" s="31" t="s">
        <v>26</v>
      </c>
      <c r="M8" s="31" t="s">
        <v>27</v>
      </c>
    </row>
    <row r="9" spans="1:13" ht="14.25" customHeight="1" x14ac:dyDescent="0.25">
      <c r="B9" s="11">
        <v>2</v>
      </c>
      <c r="C9" s="12">
        <v>312491.7</v>
      </c>
      <c r="D9" s="13"/>
      <c r="E9" s="13"/>
      <c r="F9" s="14"/>
      <c r="G9" s="14"/>
      <c r="H9" s="14"/>
      <c r="I9" s="14"/>
      <c r="J9" s="13"/>
      <c r="K9" s="13"/>
      <c r="L9" s="13"/>
      <c r="M9" s="13"/>
    </row>
    <row r="10" spans="1:13" ht="14.25" customHeight="1" x14ac:dyDescent="0.25">
      <c r="B10" s="11">
        <v>3</v>
      </c>
      <c r="C10" s="12">
        <v>324991.36799999996</v>
      </c>
      <c r="D10" s="13"/>
      <c r="E10" s="13"/>
      <c r="F10" s="14"/>
      <c r="G10" s="14"/>
      <c r="H10" s="14"/>
      <c r="I10" s="14"/>
      <c r="J10" s="13"/>
      <c r="K10" s="13"/>
      <c r="L10" s="13"/>
      <c r="M10" s="13"/>
    </row>
    <row r="11" spans="1:13" ht="14.25" customHeight="1" x14ac:dyDescent="0.25">
      <c r="B11" s="11">
        <v>4</v>
      </c>
      <c r="C11" s="12">
        <v>337991.02272000001</v>
      </c>
      <c r="D11" s="13"/>
      <c r="E11" s="13"/>
      <c r="F11" s="14"/>
      <c r="G11" s="14"/>
      <c r="H11" s="14"/>
      <c r="I11" s="14"/>
      <c r="J11" s="13"/>
      <c r="K11" s="13"/>
      <c r="L11" s="13"/>
      <c r="M11" s="13"/>
    </row>
    <row r="12" spans="1:13" ht="14.25" customHeight="1" x14ac:dyDescent="0.25">
      <c r="B12" s="11">
        <v>5</v>
      </c>
      <c r="C12" s="12">
        <v>351510.66362879996</v>
      </c>
      <c r="D12" s="13"/>
      <c r="E12" s="13"/>
      <c r="F12" s="14"/>
      <c r="G12" s="14"/>
      <c r="H12" s="14"/>
      <c r="I12" s="14"/>
      <c r="J12" s="13"/>
      <c r="K12" s="13"/>
      <c r="L12" s="13"/>
      <c r="M12" s="13"/>
    </row>
    <row r="13" spans="1:13" ht="14.25" customHeight="1" x14ac:dyDescent="0.25">
      <c r="B13" s="11">
        <v>6</v>
      </c>
      <c r="C13" s="12">
        <v>365571.09017395205</v>
      </c>
      <c r="D13" s="13"/>
      <c r="E13" s="13"/>
      <c r="F13" s="14"/>
      <c r="G13" s="14"/>
      <c r="H13" s="14"/>
      <c r="I13" s="14"/>
      <c r="J13" s="13"/>
      <c r="K13" s="13"/>
      <c r="L13" s="13"/>
      <c r="M13" s="13"/>
    </row>
    <row r="14" spans="1:13" ht="14.25" customHeight="1" x14ac:dyDescent="0.25">
      <c r="B14" s="11">
        <v>7</v>
      </c>
      <c r="C14" s="12">
        <v>383849.64468264964</v>
      </c>
      <c r="D14" s="13"/>
      <c r="E14" s="13"/>
      <c r="F14" s="14"/>
      <c r="G14" s="14"/>
      <c r="H14" s="14"/>
      <c r="I14" s="14"/>
      <c r="J14" s="13"/>
      <c r="K14" s="13"/>
      <c r="L14" s="13"/>
      <c r="M14" s="13"/>
    </row>
    <row r="15" spans="1:13" ht="14.25" customHeight="1" x14ac:dyDescent="0.25">
      <c r="B15" s="11">
        <v>8</v>
      </c>
      <c r="C15" s="12">
        <v>395365.13402312913</v>
      </c>
      <c r="D15" s="13"/>
      <c r="E15" s="13"/>
      <c r="F15" s="15">
        <v>208</v>
      </c>
      <c r="G15" s="12">
        <v>395365.54047900002</v>
      </c>
      <c r="H15" s="12">
        <v>79073.108095800009</v>
      </c>
      <c r="I15" s="12">
        <v>474438.6485748</v>
      </c>
      <c r="J15" s="13"/>
      <c r="K15" s="13"/>
      <c r="L15" s="13"/>
      <c r="M15" s="13"/>
    </row>
    <row r="16" spans="1:13" ht="14.25" customHeight="1" x14ac:dyDescent="0.25">
      <c r="B16" s="11">
        <v>9</v>
      </c>
      <c r="C16" s="12">
        <v>411179.73938405426</v>
      </c>
      <c r="D16" s="13"/>
      <c r="E16" s="13"/>
      <c r="F16" s="15">
        <v>210</v>
      </c>
      <c r="G16" s="12">
        <v>401031.01500000001</v>
      </c>
      <c r="H16" s="12">
        <v>80206.203000000009</v>
      </c>
      <c r="I16" s="12">
        <v>481237.21799999999</v>
      </c>
      <c r="J16" s="13"/>
      <c r="K16" s="13"/>
      <c r="L16" s="13"/>
      <c r="M16" s="13"/>
    </row>
    <row r="17" spans="1:21" ht="14.25" customHeight="1" x14ac:dyDescent="0.25">
      <c r="B17" s="11">
        <v>10</v>
      </c>
      <c r="C17" s="12">
        <v>427626.92895941646</v>
      </c>
      <c r="D17" s="13"/>
      <c r="E17" s="13"/>
      <c r="F17" s="15">
        <v>211</v>
      </c>
      <c r="G17" s="12">
        <v>419780.51700000005</v>
      </c>
      <c r="H17" s="12">
        <v>83956.103400000022</v>
      </c>
      <c r="I17" s="12">
        <v>503736.62040000007</v>
      </c>
      <c r="J17" s="13"/>
      <c r="K17" s="13"/>
      <c r="L17" s="13"/>
      <c r="M17" s="13"/>
    </row>
    <row r="18" spans="1:21" ht="14.25" customHeight="1" x14ac:dyDescent="0.25">
      <c r="B18" s="11">
        <v>11</v>
      </c>
      <c r="C18" s="12">
        <v>444732.00611779315</v>
      </c>
      <c r="D18" s="13"/>
      <c r="E18" s="13"/>
      <c r="F18" s="15">
        <v>212</v>
      </c>
      <c r="G18" s="12">
        <v>440613.29700000002</v>
      </c>
      <c r="H18" s="12">
        <v>88122.659400000004</v>
      </c>
      <c r="I18" s="12">
        <v>528735.95640000002</v>
      </c>
      <c r="J18" s="13"/>
      <c r="K18" s="13"/>
      <c r="L18" s="13"/>
      <c r="M18" s="13"/>
      <c r="N18" s="34">
        <v>444000</v>
      </c>
    </row>
    <row r="19" spans="1:21" ht="14.25" customHeight="1" x14ac:dyDescent="0.25">
      <c r="B19" s="11">
        <v>12</v>
      </c>
      <c r="C19" s="12">
        <v>466968.60642368282</v>
      </c>
      <c r="D19" s="13"/>
      <c r="E19" s="13"/>
      <c r="F19" s="15">
        <v>213</v>
      </c>
      <c r="G19" s="12">
        <v>462487.71600000001</v>
      </c>
      <c r="H19" s="12">
        <v>92497.543200000015</v>
      </c>
      <c r="I19" s="12">
        <v>554985.25919999997</v>
      </c>
      <c r="J19" s="13"/>
      <c r="K19" s="13"/>
      <c r="L19" s="13"/>
      <c r="M19" s="13"/>
      <c r="N19" s="34">
        <v>443652.60174131632</v>
      </c>
    </row>
    <row r="20" spans="1:21" ht="14.25" customHeight="1" x14ac:dyDescent="0.25">
      <c r="B20" s="11">
        <v>13</v>
      </c>
      <c r="C20" s="12">
        <v>490317.03674486693</v>
      </c>
      <c r="D20" s="13"/>
      <c r="E20" s="13"/>
      <c r="F20" s="15">
        <v>214</v>
      </c>
      <c r="G20" s="12">
        <v>485403.77399999998</v>
      </c>
      <c r="H20" s="12">
        <v>97080.754799999995</v>
      </c>
      <c r="I20" s="12">
        <v>582484.52879999997</v>
      </c>
      <c r="J20" s="13"/>
      <c r="K20" s="13"/>
      <c r="L20" s="13"/>
      <c r="M20" s="13"/>
      <c r="N20" s="16">
        <v>538399</v>
      </c>
    </row>
    <row r="21" spans="1:21" ht="14.25" customHeight="1" x14ac:dyDescent="0.25">
      <c r="B21" s="11">
        <v>14</v>
      </c>
      <c r="C21" s="12">
        <v>514832.88858211023</v>
      </c>
      <c r="D21" s="13"/>
      <c r="E21" s="13"/>
      <c r="F21" s="15">
        <v>215</v>
      </c>
      <c r="G21" s="12">
        <v>510403.11</v>
      </c>
      <c r="H21" s="12">
        <v>102080.622</v>
      </c>
      <c r="I21" s="12">
        <v>612483.73199999996</v>
      </c>
      <c r="J21" s="13"/>
      <c r="K21" s="13"/>
      <c r="L21" s="13"/>
      <c r="M21" s="13"/>
      <c r="N21" s="34" t="e">
        <f>+N20-#REF!</f>
        <v>#REF!</v>
      </c>
    </row>
    <row r="22" spans="1:21" ht="14.25" customHeight="1" x14ac:dyDescent="0.25">
      <c r="B22" s="11">
        <v>15</v>
      </c>
      <c r="C22" s="12">
        <v>540574.53301121574</v>
      </c>
      <c r="D22" s="13"/>
      <c r="E22" s="13"/>
      <c r="F22" s="15">
        <v>216</v>
      </c>
      <c r="G22" s="12">
        <v>535402.446</v>
      </c>
      <c r="H22" s="12">
        <v>107080.48920000001</v>
      </c>
      <c r="I22" s="12">
        <v>642482.93519999995</v>
      </c>
      <c r="J22" s="13"/>
      <c r="K22" s="13"/>
      <c r="L22" s="13"/>
      <c r="M22" s="13"/>
      <c r="N22" s="16"/>
      <c r="O22" s="71" t="s">
        <v>19</v>
      </c>
      <c r="P22" s="71"/>
      <c r="Q22" s="71"/>
      <c r="R22" s="71"/>
      <c r="S22" s="71" t="s">
        <v>21</v>
      </c>
      <c r="T22" s="71"/>
      <c r="U22" s="71"/>
    </row>
    <row r="23" spans="1:21" ht="14.25" customHeight="1" x14ac:dyDescent="0.25">
      <c r="B23" s="11">
        <v>16</v>
      </c>
      <c r="C23" s="12">
        <v>567603.2596617766</v>
      </c>
      <c r="D23" s="13"/>
      <c r="E23" s="13"/>
      <c r="F23" s="15">
        <v>217</v>
      </c>
      <c r="G23" s="12">
        <v>562485.06000000006</v>
      </c>
      <c r="H23" s="12">
        <v>112497.01200000002</v>
      </c>
      <c r="I23" s="12">
        <v>674982.07200000004</v>
      </c>
      <c r="J23" s="13"/>
      <c r="K23" s="13"/>
      <c r="L23" s="13"/>
      <c r="M23" s="13"/>
      <c r="O23" s="17" t="s">
        <v>28</v>
      </c>
      <c r="P23" s="18" t="s">
        <v>29</v>
      </c>
      <c r="Q23" s="19" t="s">
        <v>30</v>
      </c>
      <c r="R23" s="18" t="s">
        <v>31</v>
      </c>
      <c r="S23" s="17" t="s">
        <v>28</v>
      </c>
      <c r="T23" s="19" t="s">
        <v>30</v>
      </c>
      <c r="U23" s="18" t="s">
        <v>31</v>
      </c>
    </row>
    <row r="24" spans="1:21" ht="14.25" customHeight="1" x14ac:dyDescent="0.25">
      <c r="B24" s="11">
        <v>17</v>
      </c>
      <c r="C24" s="12">
        <v>595983.42264486535</v>
      </c>
      <c r="D24" s="13"/>
      <c r="E24" s="13"/>
      <c r="F24" s="15">
        <v>218</v>
      </c>
      <c r="G24" s="12">
        <v>590609.31299999997</v>
      </c>
      <c r="H24" s="12">
        <v>118121.86259999999</v>
      </c>
      <c r="I24" s="12">
        <v>708731.17559999996</v>
      </c>
      <c r="J24" s="11">
        <v>100</v>
      </c>
      <c r="K24" s="12">
        <v>529318.232601</v>
      </c>
      <c r="L24" s="13"/>
      <c r="M24" s="13"/>
      <c r="O24" s="20"/>
      <c r="P24" s="20"/>
      <c r="Q24" s="20"/>
      <c r="R24" s="20"/>
      <c r="S24" s="21">
        <v>100</v>
      </c>
      <c r="T24" s="22">
        <v>564205.93483632139</v>
      </c>
      <c r="U24" s="22">
        <v>585385</v>
      </c>
    </row>
    <row r="25" spans="1:21" ht="14.25" customHeight="1" x14ac:dyDescent="0.25">
      <c r="B25" s="11">
        <v>18</v>
      </c>
      <c r="C25" s="12">
        <v>625782.5937771087</v>
      </c>
      <c r="D25" s="13"/>
      <c r="E25" s="13"/>
      <c r="F25" s="15">
        <v>219</v>
      </c>
      <c r="G25" s="12">
        <v>619775.20499999996</v>
      </c>
      <c r="H25" s="12">
        <v>123955.041</v>
      </c>
      <c r="I25" s="12">
        <v>743730.24599999993</v>
      </c>
      <c r="J25" s="11">
        <v>101</v>
      </c>
      <c r="K25" s="12">
        <v>539904.59725301992</v>
      </c>
      <c r="L25" s="13"/>
      <c r="M25" s="13"/>
      <c r="O25" s="20"/>
      <c r="P25" s="20"/>
      <c r="Q25" s="20"/>
      <c r="R25" s="20"/>
      <c r="S25" s="21">
        <v>101</v>
      </c>
      <c r="T25" s="22">
        <v>576646.82170321967</v>
      </c>
      <c r="U25" s="22">
        <v>598210</v>
      </c>
    </row>
    <row r="26" spans="1:21" ht="14.25" customHeight="1" x14ac:dyDescent="0.25">
      <c r="B26" s="11">
        <v>19</v>
      </c>
      <c r="C26" s="12">
        <v>657071.72346596408</v>
      </c>
      <c r="D26" s="13"/>
      <c r="E26" s="13"/>
      <c r="F26" s="15">
        <v>220</v>
      </c>
      <c r="G26" s="12">
        <v>651024.375</v>
      </c>
      <c r="H26" s="12">
        <v>130204.875</v>
      </c>
      <c r="I26" s="12">
        <v>781229.25</v>
      </c>
      <c r="J26" s="11">
        <v>102</v>
      </c>
      <c r="K26" s="12">
        <v>556101.7351706106</v>
      </c>
      <c r="L26" s="13"/>
      <c r="M26" s="13"/>
      <c r="O26" s="20"/>
      <c r="P26" s="20"/>
      <c r="Q26" s="20"/>
      <c r="R26" s="20"/>
      <c r="S26" s="21">
        <v>102</v>
      </c>
      <c r="T26" s="22">
        <v>589440.15380179451</v>
      </c>
      <c r="U26" s="22">
        <v>611399</v>
      </c>
    </row>
    <row r="27" spans="1:21" ht="14.25" customHeight="1" x14ac:dyDescent="0.25">
      <c r="B27" s="11">
        <v>20</v>
      </c>
      <c r="C27" s="12">
        <v>689925.30963926238</v>
      </c>
      <c r="D27" s="13"/>
      <c r="E27" s="13"/>
      <c r="F27" s="15">
        <v>221</v>
      </c>
      <c r="G27" s="12">
        <v>684356.82299999997</v>
      </c>
      <c r="H27" s="12">
        <v>136871.3646</v>
      </c>
      <c r="I27" s="12">
        <v>821228.18759999995</v>
      </c>
      <c r="J27" s="11">
        <v>103</v>
      </c>
      <c r="K27" s="12">
        <v>567223.76987402281</v>
      </c>
      <c r="L27" s="13"/>
      <c r="M27" s="13"/>
      <c r="O27" s="20"/>
      <c r="P27" s="20"/>
      <c r="Q27" s="20"/>
      <c r="R27" s="20"/>
      <c r="S27" s="21">
        <v>103</v>
      </c>
      <c r="T27" s="22">
        <v>602564.44056913781</v>
      </c>
      <c r="U27" s="22">
        <v>624928</v>
      </c>
    </row>
    <row r="28" spans="1:21" ht="14.25" customHeight="1" x14ac:dyDescent="0.25">
      <c r="B28" s="11">
        <v>21</v>
      </c>
      <c r="C28" s="12">
        <v>724421.57512122532</v>
      </c>
      <c r="D28" s="13"/>
      <c r="E28" s="13"/>
      <c r="F28" s="15">
        <v>222</v>
      </c>
      <c r="G28" s="12">
        <v>717689.27099999995</v>
      </c>
      <c r="H28" s="12">
        <v>143537.8542</v>
      </c>
      <c r="I28" s="12">
        <v>861227.12519999989</v>
      </c>
      <c r="J28" s="11">
        <v>104</v>
      </c>
      <c r="K28" s="12">
        <v>589912.72066898388</v>
      </c>
      <c r="L28" s="13"/>
      <c r="M28" s="13"/>
      <c r="O28" s="20"/>
      <c r="P28" s="20"/>
      <c r="Q28" s="20"/>
      <c r="R28" s="20"/>
      <c r="S28" s="21">
        <v>104</v>
      </c>
      <c r="T28" s="22">
        <v>616004.6386112147</v>
      </c>
      <c r="U28" s="22">
        <v>638784</v>
      </c>
    </row>
    <row r="29" spans="1:21" ht="14.25" customHeight="1" x14ac:dyDescent="0.25">
      <c r="B29" s="11">
        <v>22</v>
      </c>
      <c r="C29" s="12">
        <v>760642.65387728671</v>
      </c>
      <c r="D29" s="13"/>
      <c r="E29" s="13"/>
      <c r="F29" s="15">
        <v>223</v>
      </c>
      <c r="G29" s="12">
        <v>754146.63599999994</v>
      </c>
      <c r="H29" s="12">
        <v>150829.3272</v>
      </c>
      <c r="I29" s="12">
        <v>904975.96319999988</v>
      </c>
      <c r="J29" s="11">
        <v>105</v>
      </c>
      <c r="K29" s="12">
        <v>604150.62</v>
      </c>
      <c r="L29" s="13"/>
      <c r="M29" s="13"/>
      <c r="O29" s="20"/>
      <c r="P29" s="20"/>
      <c r="Q29" s="20"/>
      <c r="R29" s="20"/>
      <c r="S29" s="21">
        <v>105</v>
      </c>
      <c r="T29" s="22">
        <v>629831.66678561911</v>
      </c>
      <c r="U29" s="22">
        <v>653038</v>
      </c>
    </row>
    <row r="30" spans="1:21" ht="14.25" customHeight="1" x14ac:dyDescent="0.25">
      <c r="B30" s="11">
        <v>23</v>
      </c>
      <c r="C30" s="12">
        <v>798674.78657115111</v>
      </c>
      <c r="D30" s="13"/>
      <c r="E30" s="13"/>
      <c r="F30" s="15">
        <v>224</v>
      </c>
      <c r="G30" s="12">
        <v>799978.75199999998</v>
      </c>
      <c r="H30" s="12">
        <v>159995.75040000002</v>
      </c>
      <c r="I30" s="12">
        <v>959974.5024</v>
      </c>
      <c r="J30" s="11">
        <v>106</v>
      </c>
      <c r="K30" s="12">
        <v>658524.17579999997</v>
      </c>
      <c r="L30" s="13"/>
      <c r="M30" s="13"/>
      <c r="O30" s="20"/>
      <c r="P30" s="20"/>
      <c r="Q30" s="20"/>
      <c r="R30" s="20"/>
      <c r="S30" s="21">
        <v>106</v>
      </c>
      <c r="T30" s="22">
        <v>643998.24585395504</v>
      </c>
      <c r="U30" s="22">
        <v>667642</v>
      </c>
    </row>
    <row r="31" spans="1:21" ht="14.25" customHeight="1" x14ac:dyDescent="0.25">
      <c r="A31" s="35">
        <v>0.2</v>
      </c>
      <c r="B31" s="11">
        <v>24</v>
      </c>
      <c r="C31" s="12">
        <v>846595.27376542008</v>
      </c>
      <c r="D31" s="36">
        <v>976163.6737654201</v>
      </c>
      <c r="E31" s="36">
        <v>1267692.5737654201</v>
      </c>
      <c r="F31" s="15">
        <v>225</v>
      </c>
      <c r="G31" s="12">
        <v>847894.14599999995</v>
      </c>
      <c r="H31" s="12">
        <v>169578.82920000001</v>
      </c>
      <c r="I31" s="12">
        <v>1017472.9752</v>
      </c>
      <c r="J31" s="11">
        <v>107</v>
      </c>
      <c r="K31" s="12">
        <v>724376.59338000009</v>
      </c>
      <c r="L31" s="13"/>
      <c r="M31" s="13"/>
      <c r="N31" s="34">
        <f>+Q31*1.55%</f>
        <v>9831.0605713320001</v>
      </c>
      <c r="O31" s="21">
        <v>24</v>
      </c>
      <c r="P31" s="22">
        <v>624791.52804815152</v>
      </c>
      <c r="Q31" s="22">
        <v>634261.97234400001</v>
      </c>
      <c r="R31" s="22">
        <v>647842</v>
      </c>
      <c r="S31" s="21">
        <v>107</v>
      </c>
      <c r="T31" s="22">
        <v>710889.77195847896</v>
      </c>
      <c r="U31" s="22">
        <v>736600</v>
      </c>
    </row>
    <row r="32" spans="1:21" ht="14.25" customHeight="1" x14ac:dyDescent="0.25">
      <c r="A32" s="35">
        <v>0.35</v>
      </c>
      <c r="B32" s="11">
        <v>25</v>
      </c>
      <c r="C32" s="12">
        <v>897390.99019134522</v>
      </c>
      <c r="D32" s="36">
        <v>1029869.5901913452</v>
      </c>
      <c r="E32" s="13"/>
      <c r="F32" s="15">
        <v>226</v>
      </c>
      <c r="G32" s="12">
        <v>898934.45700000005</v>
      </c>
      <c r="H32" s="12">
        <v>179786.89140000002</v>
      </c>
      <c r="I32" s="12">
        <v>1078721.3484</v>
      </c>
      <c r="J32" s="11">
        <v>108</v>
      </c>
      <c r="K32" s="12">
        <v>789570.48678420007</v>
      </c>
      <c r="L32" s="13"/>
      <c r="M32" s="13"/>
      <c r="N32" s="23">
        <f>+Q31+N31</f>
        <v>644093.03291533201</v>
      </c>
      <c r="O32" s="21">
        <v>25</v>
      </c>
      <c r="P32" s="22">
        <v>638907.90516153665</v>
      </c>
      <c r="Q32" s="22">
        <v>648590.91339900007</v>
      </c>
      <c r="R32" s="22">
        <v>662393</v>
      </c>
      <c r="S32" s="21">
        <v>108</v>
      </c>
      <c r="T32" s="22">
        <v>727175.32052945136</v>
      </c>
      <c r="U32" s="22">
        <v>753389</v>
      </c>
    </row>
    <row r="33" spans="1:21" ht="14.25" customHeight="1" x14ac:dyDescent="0.25">
      <c r="A33" s="35">
        <v>0.65</v>
      </c>
      <c r="B33" s="11">
        <v>26</v>
      </c>
      <c r="C33" s="12">
        <v>951234.44960282603</v>
      </c>
      <c r="D33" s="36">
        <v>1086699.649602826</v>
      </c>
      <c r="E33" s="13"/>
      <c r="F33" s="15">
        <v>227</v>
      </c>
      <c r="G33" s="12">
        <v>952058.04599999997</v>
      </c>
      <c r="H33" s="12">
        <v>190411.60920000001</v>
      </c>
      <c r="I33" s="12">
        <v>1142469.6551999999</v>
      </c>
      <c r="J33" s="11">
        <v>109</v>
      </c>
      <c r="K33" s="12">
        <v>852736.12572693604</v>
      </c>
      <c r="L33" s="13"/>
      <c r="M33" s="13"/>
      <c r="O33" s="21">
        <v>26</v>
      </c>
      <c r="P33" s="22">
        <v>653390.82531586429</v>
      </c>
      <c r="Q33" s="22">
        <v>663295.46254400001</v>
      </c>
      <c r="R33" s="22">
        <v>677326</v>
      </c>
      <c r="S33" s="21">
        <v>109</v>
      </c>
      <c r="T33" s="22">
        <v>743888.5313022742</v>
      </c>
      <c r="U33" s="22">
        <v>770618</v>
      </c>
    </row>
    <row r="34" spans="1:21" ht="14.25" customHeight="1" x14ac:dyDescent="0.25">
      <c r="B34" s="11">
        <v>27</v>
      </c>
      <c r="C34" s="12">
        <v>1008308.5165789956</v>
      </c>
      <c r="D34" s="36">
        <v>1146842.9165789955</v>
      </c>
      <c r="E34" s="13"/>
      <c r="F34" s="15">
        <v>228</v>
      </c>
      <c r="G34" s="12">
        <v>1010389.83</v>
      </c>
      <c r="H34" s="12">
        <v>202077.96600000001</v>
      </c>
      <c r="I34" s="12">
        <v>1212467.7960000001</v>
      </c>
      <c r="J34" s="11">
        <v>110</v>
      </c>
      <c r="K34" s="12">
        <v>929482.37704236025</v>
      </c>
      <c r="L34" s="36">
        <v>1087146.5770423603</v>
      </c>
      <c r="M34" s="36">
        <v>1441891.0270423603</v>
      </c>
      <c r="O34" s="21">
        <v>27</v>
      </c>
      <c r="P34" s="22">
        <v>668278.28382635489</v>
      </c>
      <c r="Q34" s="22">
        <v>678407.377774311</v>
      </c>
      <c r="R34" s="22">
        <v>692672</v>
      </c>
      <c r="S34" s="21">
        <v>110</v>
      </c>
      <c r="T34" s="22">
        <v>761061.64012130792</v>
      </c>
      <c r="U34" s="22">
        <v>788321</v>
      </c>
    </row>
    <row r="35" spans="1:21" ht="14.25" customHeight="1" x14ac:dyDescent="0.25">
      <c r="B35" s="11">
        <v>28</v>
      </c>
      <c r="C35" s="12">
        <v>1068807.0275737355</v>
      </c>
      <c r="D35" s="36">
        <v>1353583.1275737355</v>
      </c>
      <c r="E35" s="36">
        <v>1597676.9275737354</v>
      </c>
      <c r="F35" s="14"/>
      <c r="G35" s="14"/>
      <c r="H35" s="14"/>
      <c r="I35" s="14"/>
      <c r="J35" s="11">
        <v>111</v>
      </c>
      <c r="K35" s="12">
        <v>1013135.7909761727</v>
      </c>
      <c r="L35" s="36">
        <v>1337906.0409761728</v>
      </c>
      <c r="M35" s="36">
        <v>1616280.5409761728</v>
      </c>
      <c r="O35" s="21">
        <v>28</v>
      </c>
      <c r="P35" s="22">
        <v>785627.93239163002</v>
      </c>
      <c r="Q35" s="22">
        <v>797534.7484390001</v>
      </c>
      <c r="R35" s="22">
        <v>813646</v>
      </c>
      <c r="S35" s="21">
        <v>111</v>
      </c>
      <c r="T35" s="22">
        <v>896471.52794242115</v>
      </c>
      <c r="U35" s="22">
        <v>927915</v>
      </c>
    </row>
    <row r="36" spans="1:21" ht="14.25" customHeight="1" x14ac:dyDescent="0.25">
      <c r="B36" s="11">
        <v>29</v>
      </c>
      <c r="C36" s="12">
        <v>1132935.4492281594</v>
      </c>
      <c r="D36" s="36">
        <v>1422283.5992281593</v>
      </c>
      <c r="E36" s="13"/>
      <c r="F36" s="14"/>
      <c r="G36" s="14"/>
      <c r="H36" s="14"/>
      <c r="I36" s="14"/>
      <c r="J36" s="11">
        <v>112</v>
      </c>
      <c r="K36" s="12">
        <v>1104318.0121640281</v>
      </c>
      <c r="L36" s="36">
        <v>1434361.7121640281</v>
      </c>
      <c r="M36" s="13"/>
      <c r="O36" s="21">
        <v>29</v>
      </c>
      <c r="P36" s="22">
        <v>798298.25250812422</v>
      </c>
      <c r="Q36" s="22">
        <v>810398.05912138987</v>
      </c>
      <c r="R36" s="22">
        <v>826709</v>
      </c>
      <c r="S36" s="21">
        <v>112</v>
      </c>
      <c r="T36" s="22">
        <v>911087.2597755146</v>
      </c>
      <c r="U36" s="22">
        <v>942982</v>
      </c>
    </row>
    <row r="37" spans="1:21" ht="14.25" customHeight="1" x14ac:dyDescent="0.25">
      <c r="B37" s="11">
        <v>30</v>
      </c>
      <c r="C37" s="12">
        <v>1200911.576181849</v>
      </c>
      <c r="D37" s="36">
        <v>1494914.376181849</v>
      </c>
      <c r="E37" s="13"/>
      <c r="F37" s="14"/>
      <c r="G37" s="14"/>
      <c r="H37" s="14"/>
      <c r="I37" s="14"/>
      <c r="J37" s="11">
        <v>113</v>
      </c>
      <c r="K37" s="12">
        <v>1203706.6332587905</v>
      </c>
      <c r="L37" s="36">
        <v>1539120.0332587904</v>
      </c>
      <c r="M37" s="13"/>
      <c r="O37" s="21">
        <v>30</v>
      </c>
      <c r="P37" s="22">
        <v>811198.77953447925</v>
      </c>
      <c r="Q37" s="22">
        <v>823494.11943588348</v>
      </c>
      <c r="R37" s="22">
        <v>840008</v>
      </c>
      <c r="S37" s="21">
        <v>113</v>
      </c>
      <c r="T37" s="22">
        <v>925969.4745886554</v>
      </c>
      <c r="U37" s="22">
        <v>958324</v>
      </c>
    </row>
    <row r="38" spans="1:21" ht="14.25" customHeight="1" x14ac:dyDescent="0.25">
      <c r="B38" s="11">
        <v>31</v>
      </c>
      <c r="C38" s="12">
        <v>1272966.2707527599</v>
      </c>
      <c r="D38" s="36">
        <v>1572239.3707527597</v>
      </c>
      <c r="E38" s="13"/>
      <c r="F38" s="14"/>
      <c r="G38" s="14"/>
      <c r="H38" s="14"/>
      <c r="I38" s="14"/>
      <c r="J38" s="11">
        <v>114</v>
      </c>
      <c r="K38" s="12">
        <v>1312040.2302520818</v>
      </c>
      <c r="L38" s="36">
        <v>1653535.2302520818</v>
      </c>
      <c r="M38" s="13"/>
      <c r="O38" s="21">
        <v>31</v>
      </c>
      <c r="P38" s="22">
        <v>825804.62570863555</v>
      </c>
      <c r="Q38" s="22">
        <v>838322.74154200009</v>
      </c>
      <c r="R38" s="22">
        <v>855066</v>
      </c>
      <c r="S38" s="21">
        <v>114</v>
      </c>
      <c r="T38" s="22">
        <v>942824.52307666489</v>
      </c>
      <c r="U38" s="22">
        <v>975700</v>
      </c>
    </row>
    <row r="39" spans="1:21" ht="14.25" customHeight="1" x14ac:dyDescent="0.25">
      <c r="B39" s="11">
        <v>32</v>
      </c>
      <c r="C39" s="12">
        <v>1349344.2469979255</v>
      </c>
      <c r="D39" s="36">
        <v>1653448.0469979255</v>
      </c>
      <c r="E39" s="13"/>
      <c r="F39" s="14"/>
      <c r="G39" s="14"/>
      <c r="H39" s="14"/>
      <c r="I39" s="14"/>
      <c r="J39" s="11">
        <v>115</v>
      </c>
      <c r="K39" s="12">
        <v>1430123.8509747693</v>
      </c>
      <c r="L39" s="36">
        <v>1777193.3009747693</v>
      </c>
      <c r="M39" s="13"/>
      <c r="O39" s="21">
        <v>32</v>
      </c>
      <c r="P39" s="22">
        <v>839194.62179576245</v>
      </c>
      <c r="Q39" s="22">
        <v>851914.29467832088</v>
      </c>
      <c r="R39" s="22">
        <v>868868</v>
      </c>
      <c r="S39" s="21">
        <v>115</v>
      </c>
      <c r="T39" s="22">
        <v>958274.08875055215</v>
      </c>
      <c r="U39" s="22">
        <v>991627</v>
      </c>
    </row>
    <row r="40" spans="1:21" ht="14.25" customHeight="1" x14ac:dyDescent="0.25">
      <c r="B40" s="11">
        <v>33</v>
      </c>
      <c r="C40" s="12">
        <v>1484278.6716977179</v>
      </c>
      <c r="D40" s="36">
        <v>1829221.8716977178</v>
      </c>
      <c r="E40" s="13"/>
      <c r="F40" s="14"/>
      <c r="G40" s="14"/>
      <c r="H40" s="14"/>
      <c r="I40" s="14"/>
      <c r="J40" s="11">
        <v>116</v>
      </c>
      <c r="K40" s="12">
        <v>1558834.9975624983</v>
      </c>
      <c r="L40" s="36">
        <v>1911583.1975624983</v>
      </c>
      <c r="M40" s="13"/>
      <c r="O40" s="21">
        <v>33</v>
      </c>
      <c r="P40" s="22">
        <v>952381.15838123264</v>
      </c>
      <c r="Q40" s="22">
        <v>966816.39959881711</v>
      </c>
      <c r="R40" s="22">
        <v>985552</v>
      </c>
      <c r="S40" s="21">
        <v>116</v>
      </c>
      <c r="T40" s="22">
        <v>974013.7770236854</v>
      </c>
      <c r="U40" s="22">
        <v>1007852</v>
      </c>
    </row>
    <row r="41" spans="1:21" ht="14.25" customHeight="1" x14ac:dyDescent="0.25">
      <c r="B41" s="11">
        <v>34</v>
      </c>
      <c r="C41" s="12">
        <v>1632706.5388674894</v>
      </c>
      <c r="D41" s="36">
        <v>1989045.0388674894</v>
      </c>
      <c r="E41" s="36">
        <v>2294478.0388674894</v>
      </c>
      <c r="F41" s="14"/>
      <c r="G41" s="14"/>
      <c r="H41" s="14"/>
      <c r="I41" s="14"/>
      <c r="J41" s="13"/>
      <c r="K41" s="13"/>
      <c r="L41" s="13"/>
      <c r="M41" s="13"/>
      <c r="O41" s="21">
        <v>34</v>
      </c>
      <c r="P41" s="22">
        <v>983963.90764965524</v>
      </c>
      <c r="Q41" s="22">
        <v>998877.94234800001</v>
      </c>
      <c r="R41" s="22">
        <v>1018110</v>
      </c>
      <c r="S41" s="20"/>
      <c r="T41" s="20"/>
      <c r="U41" s="20"/>
    </row>
    <row r="42" spans="1:21" ht="14.25" customHeight="1" x14ac:dyDescent="0.25">
      <c r="B42" s="11">
        <v>35</v>
      </c>
      <c r="C42" s="12">
        <v>1730668.931199539</v>
      </c>
      <c r="D42" s="36">
        <v>2107163.2311995388</v>
      </c>
      <c r="E42" s="13"/>
      <c r="F42" s="14"/>
      <c r="G42" s="14"/>
      <c r="H42" s="14"/>
      <c r="I42" s="14"/>
      <c r="J42" s="13"/>
      <c r="K42" s="13"/>
      <c r="L42" s="13"/>
      <c r="M42" s="13"/>
      <c r="O42" s="21">
        <v>35</v>
      </c>
      <c r="P42" s="22">
        <v>1039826.4768702748</v>
      </c>
      <c r="Q42" s="22">
        <v>1055587.1267801975</v>
      </c>
      <c r="R42" s="22">
        <v>1075698</v>
      </c>
      <c r="S42" s="20"/>
      <c r="T42" s="20"/>
      <c r="U42" s="20"/>
    </row>
    <row r="43" spans="1:21" ht="14.25" customHeight="1" x14ac:dyDescent="0.25">
      <c r="B43" s="11">
        <v>36</v>
      </c>
      <c r="C43" s="12">
        <v>1834509.0670715114</v>
      </c>
      <c r="D43" s="36">
        <v>2217217.6170715112</v>
      </c>
      <c r="E43" s="13"/>
      <c r="F43" s="14"/>
      <c r="G43" s="14"/>
      <c r="H43" s="14"/>
      <c r="I43" s="14"/>
      <c r="J43" s="13"/>
      <c r="K43" s="13"/>
      <c r="L43" s="13"/>
      <c r="M43" s="13"/>
      <c r="O43" s="21">
        <v>36</v>
      </c>
      <c r="P43" s="22">
        <v>1057049.0139839947</v>
      </c>
      <c r="Q43" s="22">
        <v>1073070.70588895</v>
      </c>
      <c r="R43" s="22">
        <v>1093453</v>
      </c>
      <c r="S43" s="20"/>
      <c r="T43" s="20"/>
      <c r="U43" s="20"/>
    </row>
    <row r="44" spans="1:21" ht="14.25" customHeight="1" x14ac:dyDescent="0.25">
      <c r="B44" s="11">
        <v>37</v>
      </c>
      <c r="C44" s="12">
        <v>1944579.6110958019</v>
      </c>
      <c r="D44" s="36">
        <v>2352805.961095802</v>
      </c>
      <c r="E44" s="36">
        <v>2702714.2610958018</v>
      </c>
      <c r="F44" s="14"/>
      <c r="G44" s="14"/>
      <c r="H44" s="14"/>
      <c r="I44" s="14"/>
      <c r="J44" s="13"/>
      <c r="K44" s="13"/>
      <c r="L44" s="13"/>
      <c r="M44" s="13"/>
      <c r="O44" s="21">
        <v>37</v>
      </c>
      <c r="P44" s="22">
        <v>1127772.3074548487</v>
      </c>
      <c r="Q44" s="22">
        <v>1144865.9523189419</v>
      </c>
      <c r="R44" s="22">
        <v>1166361</v>
      </c>
      <c r="S44" s="20"/>
      <c r="T44" s="20"/>
      <c r="U44" s="20"/>
    </row>
    <row r="45" spans="1:21" ht="14.25" customHeight="1" x14ac:dyDescent="0.25">
      <c r="B45" s="11">
        <v>38</v>
      </c>
      <c r="C45" s="12">
        <v>2061254.38776155</v>
      </c>
      <c r="D45" s="36">
        <v>2491481.38776155</v>
      </c>
      <c r="E45" s="13"/>
      <c r="F45" s="14"/>
      <c r="G45" s="14"/>
      <c r="H45" s="14"/>
      <c r="I45" s="14"/>
      <c r="J45" s="13"/>
      <c r="K45" s="13"/>
      <c r="L45" s="13"/>
      <c r="M45" s="13"/>
      <c r="O45" s="21">
        <v>38</v>
      </c>
      <c r="P45" s="22">
        <v>1188747.4815910582</v>
      </c>
      <c r="Q45" s="22">
        <v>1206765.3271695338</v>
      </c>
      <c r="R45" s="22">
        <v>1229220</v>
      </c>
      <c r="S45" s="20"/>
      <c r="T45" s="20"/>
      <c r="U45" s="20"/>
    </row>
    <row r="46" spans="1:21" ht="14.25" customHeight="1" x14ac:dyDescent="0.25">
      <c r="B46" s="11">
        <v>39</v>
      </c>
      <c r="C46" s="12">
        <v>2184929.6510272431</v>
      </c>
      <c r="D46" s="36">
        <v>2622331.301027243</v>
      </c>
      <c r="E46" s="13"/>
      <c r="F46" s="14"/>
      <c r="G46" s="14"/>
      <c r="H46" s="14"/>
      <c r="I46" s="14"/>
      <c r="J46" s="13"/>
      <c r="K46" s="13"/>
      <c r="L46" s="13"/>
      <c r="M46" s="13"/>
      <c r="O46" s="21">
        <v>39</v>
      </c>
      <c r="P46" s="22">
        <v>1208632.6994489632</v>
      </c>
      <c r="Q46" s="22">
        <v>1226951.9452745111</v>
      </c>
      <c r="R46" s="22">
        <v>1249719</v>
      </c>
      <c r="S46" s="20"/>
      <c r="T46" s="20"/>
      <c r="U46" s="20"/>
    </row>
    <row r="47" spans="1:21" ht="14.25" customHeight="1" x14ac:dyDescent="0.25">
      <c r="B47" s="11">
        <v>40</v>
      </c>
      <c r="C47" s="12">
        <v>2316025.4300888772</v>
      </c>
      <c r="D47" s="36">
        <v>2769729.9071143758</v>
      </c>
      <c r="E47" s="13"/>
      <c r="F47" s="14"/>
      <c r="G47" s="14"/>
      <c r="H47" s="14"/>
      <c r="I47" s="14"/>
      <c r="J47" s="13"/>
      <c r="K47" s="13"/>
      <c r="L47" s="13"/>
      <c r="M47" s="13"/>
      <c r="O47" s="21">
        <v>40</v>
      </c>
      <c r="P47" s="22">
        <v>1286520.9465930315</v>
      </c>
      <c r="Q47" s="22">
        <v>1296298.5057871386</v>
      </c>
      <c r="R47" s="22">
        <v>1296298.5057871386</v>
      </c>
      <c r="S47" s="20"/>
      <c r="T47" s="20"/>
      <c r="U47" s="20"/>
    </row>
    <row r="48" spans="1:21" ht="14.25" customHeight="1" x14ac:dyDescent="0.25">
      <c r="B48" s="11">
        <v>41</v>
      </c>
      <c r="C48" s="12">
        <v>2547627.9730977649</v>
      </c>
      <c r="D48" s="36">
        <v>3024808.1730977651</v>
      </c>
      <c r="E48" s="13"/>
      <c r="F48" s="14"/>
      <c r="G48" s="14"/>
      <c r="H48" s="14"/>
      <c r="I48" s="14"/>
      <c r="J48" s="13"/>
      <c r="K48" s="13"/>
      <c r="L48" s="13"/>
      <c r="M48" s="13"/>
      <c r="O48" s="21">
        <v>41</v>
      </c>
      <c r="P48" s="22">
        <v>1353087.9651976586</v>
      </c>
      <c r="Q48" s="22">
        <v>1363372</v>
      </c>
      <c r="R48" s="22">
        <v>1363372</v>
      </c>
      <c r="S48" s="20"/>
      <c r="T48" s="20"/>
      <c r="U48" s="20"/>
    </row>
    <row r="49" spans="1:21" ht="14.25" customHeight="1" x14ac:dyDescent="0.25">
      <c r="A49" s="5"/>
      <c r="B49" s="11">
        <v>42</v>
      </c>
      <c r="C49" s="12">
        <v>2700485.6514836312</v>
      </c>
      <c r="D49" s="36">
        <v>3185697.7311475477</v>
      </c>
      <c r="E49" s="13"/>
      <c r="F49" s="14"/>
      <c r="G49" s="14"/>
      <c r="H49" s="14"/>
      <c r="I49" s="14"/>
      <c r="J49" s="13"/>
      <c r="K49" s="13"/>
      <c r="L49" s="13"/>
      <c r="M49" s="13"/>
      <c r="O49" s="21">
        <v>42</v>
      </c>
      <c r="P49" s="22">
        <v>1375863.6637665643</v>
      </c>
      <c r="Q49" s="22">
        <v>1386320.2276111904</v>
      </c>
      <c r="R49" s="22">
        <v>1386320.2276111904</v>
      </c>
      <c r="S49" s="20"/>
      <c r="T49" s="20"/>
      <c r="U49" s="20"/>
    </row>
    <row r="50" spans="1:21" ht="14.25" customHeight="1" x14ac:dyDescent="0.25">
      <c r="A50" s="5"/>
      <c r="B50" s="11">
        <v>43</v>
      </c>
      <c r="C50" s="12">
        <v>2862514.7905726489</v>
      </c>
      <c r="D50" s="36">
        <v>3388723.207992319</v>
      </c>
      <c r="E50" s="13"/>
      <c r="F50" s="14"/>
      <c r="G50" s="14"/>
      <c r="H50" s="14"/>
      <c r="I50" s="14"/>
      <c r="J50" s="13"/>
      <c r="K50" s="13"/>
      <c r="L50" s="13"/>
      <c r="M50" s="13"/>
      <c r="O50" s="21">
        <v>43</v>
      </c>
      <c r="P50" s="22">
        <v>1492112.5656997391</v>
      </c>
      <c r="Q50" s="22">
        <v>1503452.6211990572</v>
      </c>
      <c r="R50" s="22">
        <v>1503452.6211990572</v>
      </c>
      <c r="S50" s="20"/>
      <c r="T50" s="20"/>
      <c r="U50" s="20"/>
    </row>
    <row r="51" spans="1:21" ht="14.25" customHeight="1" x14ac:dyDescent="0.25">
      <c r="A51" s="5"/>
      <c r="B51" s="11">
        <v>44</v>
      </c>
      <c r="C51" s="12">
        <v>3034265.678007008</v>
      </c>
      <c r="D51" s="36">
        <v>3619470.2280070079</v>
      </c>
      <c r="E51" s="13"/>
      <c r="F51" s="14"/>
      <c r="G51" s="14"/>
      <c r="H51" s="14"/>
      <c r="I51" s="14"/>
      <c r="J51" s="13"/>
      <c r="K51" s="13"/>
      <c r="L51" s="13"/>
      <c r="M51" s="13"/>
      <c r="O51" s="21">
        <v>44</v>
      </c>
      <c r="P51" s="22">
        <v>1659401.5545371899</v>
      </c>
      <c r="Q51" s="22">
        <v>1672013</v>
      </c>
      <c r="R51" s="22">
        <v>1672013</v>
      </c>
      <c r="S51" s="20"/>
      <c r="T51" s="20"/>
      <c r="U51" s="20"/>
    </row>
    <row r="52" spans="1:21" ht="14.25" customHeight="1" x14ac:dyDescent="0.25">
      <c r="A52" s="5"/>
      <c r="B52" s="11">
        <v>45</v>
      </c>
      <c r="C52" s="12">
        <v>3216321.6186874285</v>
      </c>
      <c r="D52" s="36">
        <v>3216321.6186874285</v>
      </c>
      <c r="E52" s="13"/>
      <c r="F52" s="14"/>
      <c r="G52" s="14"/>
      <c r="H52" s="14"/>
      <c r="I52" s="14"/>
      <c r="J52" s="13"/>
      <c r="K52" s="13"/>
      <c r="L52" s="13"/>
      <c r="M52" s="13"/>
    </row>
    <row r="53" spans="1:21" x14ac:dyDescent="0.25">
      <c r="A53" s="5"/>
    </row>
  </sheetData>
  <mergeCells count="9">
    <mergeCell ref="O22:R22"/>
    <mergeCell ref="S22:U22"/>
    <mergeCell ref="C7:E7"/>
    <mergeCell ref="B2:M2"/>
    <mergeCell ref="B3:M3"/>
    <mergeCell ref="B4:M4"/>
    <mergeCell ref="B5:M5"/>
    <mergeCell ref="F7:I7"/>
    <mergeCell ref="J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 con </vt:lpstr>
      <vt:lpstr>Tabla salarial 2018 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Fernandez Arroyo</dc:creator>
  <cp:lastModifiedBy>Wendy Maroto Solórzano</cp:lastModifiedBy>
  <dcterms:created xsi:type="dcterms:W3CDTF">2019-04-02T16:56:03Z</dcterms:created>
  <dcterms:modified xsi:type="dcterms:W3CDTF">2022-04-27T20:52:39Z</dcterms:modified>
</cp:coreProperties>
</file>